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F118A42B-2D1B-4172-B26F-5810DBB1CAA2}" xr6:coauthVersionLast="47" xr6:coauthVersionMax="47" xr10:uidLastSave="{00000000-0000-0000-0000-000000000000}"/>
  <bookViews>
    <workbookView xWindow="3630" yWindow="-90" windowWidth="13365" windowHeight="11520" xr2:uid="{14EA5528-6144-46C9-B926-E5EAB14B3ECE}"/>
  </bookViews>
  <sheets>
    <sheet name="Rerata" sheetId="11" r:id="rId1"/>
    <sheet name="B-D1" sheetId="4" r:id="rId2"/>
    <sheet name="B-D2" sheetId="5" r:id="rId3"/>
    <sheet name="B-D3" sheetId="6" r:id="rId4"/>
    <sheet name="TS-D3" sheetId="9" r:id="rId5"/>
    <sheet name="DS-D3" sheetId="10" r:id="rId6"/>
    <sheet name="TS-D2" sheetId="7" r:id="rId7"/>
    <sheet name="DS-D2" sheetId="8" r:id="rId8"/>
    <sheet name="TS-D1" sheetId="3" r:id="rId9"/>
    <sheet name="DS-D1" sheetId="2" r:id="rId10"/>
  </sheets>
  <definedNames>
    <definedName name="ExternalData_1" localSheetId="9" hidden="1">'DS-D1'!$B$1:$L$63</definedName>
    <definedName name="ExternalData_1" localSheetId="4" hidden="1">'TS-D3'!$B$1:$L$62</definedName>
    <definedName name="ExternalData_2" localSheetId="5" hidden="1">'DS-D3'!$B$1:$L$61</definedName>
    <definedName name="ExternalData_2" localSheetId="8" hidden="1">'TS-D1'!$B$1:$L$63</definedName>
    <definedName name="ExternalData_3" localSheetId="6" hidden="1">'TS-D2'!$B$1:$L$62</definedName>
    <definedName name="ExternalData_4" localSheetId="7" hidden="1">'DS-D2'!$B$1:$L$61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C2" i="6"/>
  <c r="D2" i="6"/>
  <c r="E2" i="6"/>
  <c r="F2" i="6"/>
  <c r="G2" i="6"/>
  <c r="H2" i="6"/>
  <c r="I2" i="6"/>
  <c r="J2" i="6"/>
  <c r="B2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C2" i="5"/>
  <c r="D2" i="5"/>
  <c r="E2" i="5"/>
  <c r="F2" i="5"/>
  <c r="G2" i="5"/>
  <c r="H2" i="5"/>
  <c r="I2" i="5"/>
  <c r="J2" i="5"/>
  <c r="B2" i="5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C2" i="4"/>
  <c r="D2" i="4"/>
  <c r="E2" i="4"/>
  <c r="F2" i="4"/>
  <c r="G2" i="4"/>
  <c r="H2" i="4"/>
  <c r="I2" i="4"/>
  <c r="J2" i="4"/>
  <c r="B2" i="4"/>
  <c r="D10" i="11" l="1"/>
  <c r="C10" i="11"/>
  <c r="B10" i="11"/>
  <c r="B9" i="11"/>
  <c r="C9" i="11"/>
  <c r="D9" i="11"/>
  <c r="D8" i="11"/>
  <c r="C8" i="11"/>
  <c r="B8" i="11"/>
  <c r="B7" i="11"/>
  <c r="C7" i="11"/>
  <c r="D7" i="11"/>
  <c r="D6" i="11"/>
  <c r="C6" i="11"/>
  <c r="B6" i="11"/>
  <c r="B5" i="11"/>
  <c r="E5" i="11" s="1"/>
  <c r="C5" i="11"/>
  <c r="D5" i="11"/>
  <c r="D4" i="11"/>
  <c r="C4" i="11"/>
  <c r="B4" i="11"/>
  <c r="D3" i="11"/>
  <c r="C3" i="11"/>
  <c r="B3" i="11"/>
  <c r="E3" i="11" s="1"/>
  <c r="D2" i="11"/>
  <c r="C2" i="11"/>
  <c r="B2" i="11"/>
  <c r="E6" i="11" l="1"/>
  <c r="E4" i="11"/>
  <c r="E9" i="11"/>
  <c r="E10" i="11"/>
  <c r="E7" i="11"/>
  <c r="E8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30F7B0-BF04-40A6-A3F0-8A3DAA7C932F}" keepAlive="1" name="Query - D1-ekstrak dengan sampel" description="Connection to the 'D1-ekstrak dengan sampel' query in the workbook." type="5" refreshedVersion="8" background="1" saveData="1">
    <dbPr connection="Provider=Microsoft.Mashup.OleDb.1;Data Source=$Workbook$;Location=&quot;D1-ekstrak dengan sampel&quot;;Extended Properties=&quot;&quot;" command="SELECT * FROM [D1-ekstrak dengan sampel]"/>
  </connection>
  <connection id="2" xr16:uid="{F794E84B-B8D5-4122-8FE1-A9865F55261E}" keepAlive="1" name="Query - D1-ekstrak tanpa sampel" description="Connection to the 'D1-ekstrak tanpa sampel' query in the workbook." type="5" refreshedVersion="8" background="1" saveData="1">
    <dbPr connection="Provider=Microsoft.Mashup.OleDb.1;Data Source=$Workbook$;Location=&quot;D1-ekstrak tanpa sampel&quot;;Extended Properties=&quot;&quot;" command="SELECT * FROM [D1-ekstrak tanpa sampel]"/>
  </connection>
  <connection id="3" xr16:uid="{12357D13-EDD8-4259-8471-7B1DE36C579F}" keepAlive="1" name="Query - D2-ekstrak dengan sampel" description="Connection to the 'D2-ekstrak dengan sampel' query in the workbook." type="5" refreshedVersion="8" background="1" saveData="1">
    <dbPr connection="Provider=Microsoft.Mashup.OleDb.1;Data Source=$Workbook$;Location=&quot;D2-ekstrak dengan sampel&quot;;Extended Properties=&quot;&quot;" command="SELECT * FROM [D2-ekstrak dengan sampel]"/>
  </connection>
  <connection id="4" xr16:uid="{CCE8A073-89EA-4F85-AAF0-15E19C2181CA}" keepAlive="1" name="Query - D2-ekstrak tanpa sampel" description="Connection to the 'D2-ekstrak tanpa sampel' query in the workbook." type="5" refreshedVersion="8" background="1" saveData="1">
    <dbPr connection="Provider=Microsoft.Mashup.OleDb.1;Data Source=$Workbook$;Location=&quot;D2-ekstrak tanpa sampel&quot;;Extended Properties=&quot;&quot;" command="SELECT * FROM [D2-ekstrak tanpa sampel]"/>
  </connection>
  <connection id="5" xr16:uid="{C66E8F9D-C302-4268-A0CC-5D6DB5B16B26}" keepAlive="1" name="Query - D3-ekstrak dengan sampel" description="Connection to the 'D3-ekstrak dengan sampel' query in the workbook." type="5" refreshedVersion="8" background="1" saveData="1">
    <dbPr connection="Provider=Microsoft.Mashup.OleDb.1;Data Source=$Workbook$;Location=&quot;D3-ekstrak dengan sampel&quot;;Extended Properties=&quot;&quot;" command="SELECT * FROM [D3-ekstrak dengan sampel]"/>
  </connection>
  <connection id="6" xr16:uid="{57917E13-CD4D-4926-A78D-8F6C8C2F9C18}" keepAlive="1" name="Query - D3-ekstrak tanpa sampel" description="Connection to the 'D3-ekstrak tanpa sampel' query in the workbook." type="5" refreshedVersion="8" background="1" saveData="1">
    <dbPr connection="Provider=Microsoft.Mashup.OleDb.1;Data Source=$Workbook$;Location=&quot;D3-ekstrak tanpa sampel&quot;;Extended Properties=&quot;&quot;" command="SELECT * FROM [D3-ekstrak tanpa sampel]"/>
  </connection>
</connections>
</file>

<file path=xl/sharedStrings.xml><?xml version="1.0" encoding="utf-8"?>
<sst xmlns="http://schemas.openxmlformats.org/spreadsheetml/2006/main" count="4104" uniqueCount="105">
  <si>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</si>
  <si>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</si>
  <si>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</si>
  <si>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</si>
  <si>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</si>
  <si>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</si>
  <si>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</si>
  <si>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</si>
  <si>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</si>
  <si>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</si>
  <si>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</si>
  <si>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0.25 </t>
  </si>
  <si>
    <t xml:space="preserve"> 0.12 </t>
  </si>
  <si>
    <t xml:space="preserve"> 1.77 </t>
  </si>
  <si>
    <t xml:space="preserve"> 0.06 </t>
  </si>
  <si>
    <t xml:space="preserve"> 0.04 </t>
  </si>
  <si>
    <t xml:space="preserve"> 0.03 </t>
  </si>
  <si>
    <t xml:space="preserve"> 0.05 </t>
  </si>
  <si>
    <t xml:space="preserve"> 74.90 % </t>
  </si>
  <si>
    <t xml:space="preserve"> 31.30 Celsius</t>
  </si>
  <si>
    <t xml:space="preserve"> 0.13 </t>
  </si>
  <si>
    <t xml:space="preserve"> 1.82 </t>
  </si>
  <si>
    <t xml:space="preserve"> 0.07 </t>
  </si>
  <si>
    <t xml:space="preserve"> 75.10 % </t>
  </si>
  <si>
    <t xml:space="preserve"> 1.83 </t>
  </si>
  <si>
    <t xml:space="preserve"> 75.20 % </t>
  </si>
  <si>
    <t xml:space="preserve"> 75.40 % </t>
  </si>
  <si>
    <t xml:space="preserve"> 75.30 % </t>
  </si>
  <si>
    <t xml:space="preserve"> 1.84 </t>
  </si>
  <si>
    <t xml:space="preserve">0.26 </t>
  </si>
  <si>
    <t xml:space="preserve"> 75.50 % </t>
  </si>
  <si>
    <t xml:space="preserve"> 75.60 % </t>
  </si>
  <si>
    <t xml:space="preserve"> 75.80 % </t>
  </si>
  <si>
    <t xml:space="preserve"> 31.20 Celsius</t>
  </si>
  <si>
    <t xml:space="preserve"> 75.70 % </t>
  </si>
  <si>
    <t xml:space="preserve"> 76.20 % </t>
  </si>
  <si>
    <t xml:space="preserve"> 76.40 % </t>
  </si>
  <si>
    <t xml:space="preserve"> 76.00 % </t>
  </si>
  <si>
    <t xml:space="preserve"> 75.90 % </t>
  </si>
  <si>
    <t xml:space="preserve">0.19 </t>
  </si>
  <si>
    <t xml:space="preserve"> 0.18 </t>
  </si>
  <si>
    <t xml:space="preserve"> 1.17 </t>
  </si>
  <si>
    <t xml:space="preserve"> 0.11 </t>
  </si>
  <si>
    <t xml:space="preserve"> 0.10 </t>
  </si>
  <si>
    <t xml:space="preserve"> 74.40 % </t>
  </si>
  <si>
    <t xml:space="preserve"> 0.19 </t>
  </si>
  <si>
    <t xml:space="preserve"> 0.20 </t>
  </si>
  <si>
    <t xml:space="preserve"> 1.18 </t>
  </si>
  <si>
    <t xml:space="preserve"> 1.16 </t>
  </si>
  <si>
    <t xml:space="preserve"> 0.14 </t>
  </si>
  <si>
    <t xml:space="preserve">0.18 </t>
  </si>
  <si>
    <t xml:space="preserve"> 0.21 </t>
  </si>
  <si>
    <t xml:space="preserve">0.17 </t>
  </si>
  <si>
    <t xml:space="preserve"> 1.15 </t>
  </si>
  <si>
    <t xml:space="preserve"> 0.09 </t>
  </si>
  <si>
    <t xml:space="preserve"> 74.50 % </t>
  </si>
  <si>
    <t xml:space="preserve"> 1.13 </t>
  </si>
  <si>
    <t xml:space="preserve"> 1.14 </t>
  </si>
  <si>
    <t xml:space="preserve"> 1.12 </t>
  </si>
  <si>
    <t xml:space="preserve"> 1.11 </t>
  </si>
  <si>
    <t xml:space="preserve"> 0.17 </t>
  </si>
  <si>
    <t xml:space="preserve"> 0.08 </t>
  </si>
  <si>
    <t xml:space="preserve"> 0.16 </t>
  </si>
  <si>
    <t xml:space="preserve"> 0.15 </t>
  </si>
  <si>
    <t xml:space="preserve"> 1.78 </t>
  </si>
  <si>
    <t xml:space="preserve"> 1.79 </t>
  </si>
  <si>
    <t xml:space="preserve"> 74.60 % </t>
  </si>
  <si>
    <t xml:space="preserve"> 1.80 </t>
  </si>
  <si>
    <t xml:space="preserve"> 1.81 </t>
  </si>
  <si>
    <t xml:space="preserve">0.24 </t>
  </si>
  <si>
    <t xml:space="preserve"> 1.72 </t>
  </si>
  <si>
    <t xml:space="preserve"> 74.70 % </t>
  </si>
  <si>
    <t xml:space="preserve"> 1.75 </t>
  </si>
  <si>
    <t xml:space="preserve"> 1.76 </t>
  </si>
  <si>
    <t xml:space="preserve"> 74.80 % </t>
  </si>
  <si>
    <t xml:space="preserve"> 75.00 % </t>
  </si>
  <si>
    <t xml:space="preserve"> 1.71 </t>
  </si>
  <si>
    <t xml:space="preserve"> 1.73 </t>
  </si>
  <si>
    <t xml:space="preserve"> 31.40 Celsius</t>
  </si>
  <si>
    <t xml:space="preserve"> 1.74 </t>
  </si>
  <si>
    <t xml:space="preserve"> 76.30 % </t>
  </si>
  <si>
    <t xml:space="preserve"> 76.10 % </t>
  </si>
  <si>
    <t xml:space="preserve"> 76.50 % </t>
  </si>
  <si>
    <t xml:space="preserve"> 76.80 % </t>
  </si>
  <si>
    <t xml:space="preserve"> 76.60 % </t>
  </si>
  <si>
    <t xml:space="preserve">0.21 </t>
  </si>
  <si>
    <t xml:space="preserve">0.20 </t>
  </si>
  <si>
    <t xml:space="preserve">0.22 </t>
  </si>
  <si>
    <t xml:space="preserve">0.23 </t>
  </si>
  <si>
    <t xml:space="preserve"> 31.10 Celsius</t>
  </si>
  <si>
    <t xml:space="preserve"> 0.02 </t>
  </si>
  <si>
    <t xml:space="preserve"> 76.90 % </t>
  </si>
  <si>
    <t xml:space="preserve"> 76.70 %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</si>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</sst>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3.8013444464065897E-2</c:v>
                </c:pt>
                <c:pt idx="1">
                  <c:v>-8.8799464066491876E-2</c:v>
                </c:pt>
                <c:pt idx="2">
                  <c:v>7.5546292440881721E-2</c:v>
                </c:pt>
                <c:pt idx="3">
                  <c:v>-8.6857062690395989E-2</c:v>
                </c:pt>
                <c:pt idx="4">
                  <c:v>-5.4326414326414309E-2</c:v>
                </c:pt>
                <c:pt idx="5">
                  <c:v>-5.388888888888891E-2</c:v>
                </c:pt>
                <c:pt idx="6">
                  <c:v>-0.15485810485810486</c:v>
                </c:pt>
                <c:pt idx="7">
                  <c:v>-0.1432070707070707</c:v>
                </c:pt>
                <c:pt idx="8">
                  <c:v>-7.8184624017957324E-2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44AD-8666-56722261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7520"/>
        <c:axId val="655716208"/>
      </c:radarChart>
      <c:catAx>
        <c:axId val="6557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6208"/>
        <c:crosses val="autoZero"/>
        <c:auto val="1"/>
        <c:lblAlgn val="ctr"/>
        <c:lblOffset val="100"/>
        <c:noMultiLvlLbl val="0"/>
      </c:catAx>
      <c:valAx>
        <c:axId val="655716208"/>
        <c:scaling>
          <c:orientation val="minMax"/>
          <c:max val="0.30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752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161925</xdr:rowOff>
    </xdr:from>
    <xdr:to>
      <xdr:col>10</xdr:col>
      <xdr:colOff>514350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BDAD9-F21A-A3A9-7B22-509AB2C0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38A4931-6C04-4761-89AF-47AAF0C5682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4B70269-65B1-4B1D-AC2D-FE0B086961B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523F393-6ACF-423B-AADD-CFB0E13F716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7ABF9651-6D13-4F23-9C3B-1CEA3186022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D1F384-21F7-480A-8BD7-B739521DC9F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D15036-8CAB-41EC-AEBC-EE53A596895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170311-AD53-41A3-A6ED-3D2F43BD3F8F}" name="D3_ekstrak_tanpa_sampel" displayName="D3_ekstrak_tanpa_sampel" ref="B1:L62" tableType="queryTable" totalsRowShown="0">
  <tableColumns count="11">
    <tableColumn id="1" xr3:uid="{B2A925C9-7474-4C0D-B10A-050E06789AA1}" uniqueName="1" name="Column1" queryTableFieldId="1" dataDxfId="65"/>
    <tableColumn id="2" xr3:uid="{485E5F2C-C793-473E-B40B-84D176322CB1}" uniqueName="2" name="Column2" queryTableFieldId="2" dataDxfId="64"/>
    <tableColumn id="3" xr3:uid="{CCEB0454-799C-4857-AA3D-0DF4FBCD2E0C}" uniqueName="3" name="Column3" queryTableFieldId="3" dataDxfId="63"/>
    <tableColumn id="4" xr3:uid="{4055013C-FD89-43F6-8BE4-270E7C676607}" uniqueName="4" name="Column4" queryTableFieldId="4" dataDxfId="62"/>
    <tableColumn id="5" xr3:uid="{AF831DF3-2E6D-459A-8423-F0003BD331E7}" uniqueName="5" name="Column5" queryTableFieldId="5" dataDxfId="61"/>
    <tableColumn id="6" xr3:uid="{D5F0076D-E38C-4D3B-905A-A74D9EA8C3BE}" uniqueName="6" name="Column6" queryTableFieldId="6" dataDxfId="60"/>
    <tableColumn id="7" xr3:uid="{25593BA3-2D1F-464D-8E79-9CF776FEE6F9}" uniqueName="7" name="Column7" queryTableFieldId="7" dataDxfId="59"/>
    <tableColumn id="8" xr3:uid="{EA95D2BB-794E-4D05-8402-48C1BFD0E2F1}" uniqueName="8" name="Column8" queryTableFieldId="8" dataDxfId="58"/>
    <tableColumn id="9" xr3:uid="{8D187E86-3DA0-425D-8D45-0838CB2DE2F1}" uniqueName="9" name="Column9" queryTableFieldId="9" dataDxfId="57"/>
    <tableColumn id="10" xr3:uid="{5449EC07-6766-404F-9366-D8882A0C9812}" uniqueName="10" name="Column10" queryTableFieldId="10" dataDxfId="56"/>
    <tableColumn id="11" xr3:uid="{F25D3A13-8B84-47A2-A28D-9751BBB3A440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3866AA-BCBC-4597-B915-3DD89D6ABC93}" name="D3_ekstrak_dengan_sampel" displayName="D3_ekstrak_dengan_sampel" ref="B1:L61" tableType="queryTable" totalsRowShown="0">
  <tableColumns count="11">
    <tableColumn id="1" xr3:uid="{4889E1B4-7D74-4EDE-A9F8-EF2FB127A211}" uniqueName="1" name="Column1" queryTableFieldId="1" dataDxfId="54"/>
    <tableColumn id="2" xr3:uid="{BECE37E5-6EE4-47E9-908E-25F92F883981}" uniqueName="2" name="Column2" queryTableFieldId="2" dataDxfId="53"/>
    <tableColumn id="3" xr3:uid="{9A40D3B8-B7E5-44EC-91F5-F803000E9141}" uniqueName="3" name="Column3" queryTableFieldId="3" dataDxfId="52"/>
    <tableColumn id="4" xr3:uid="{22AB046E-E9DE-413B-B495-FC372084AB68}" uniqueName="4" name="Column4" queryTableFieldId="4" dataDxfId="51"/>
    <tableColumn id="5" xr3:uid="{4627A262-FFC0-4F46-BE9B-072CE481482E}" uniqueName="5" name="Column5" queryTableFieldId="5" dataDxfId="50"/>
    <tableColumn id="6" xr3:uid="{6648A165-F2C7-4B39-BE77-A511C0D2375A}" uniqueName="6" name="Column6" queryTableFieldId="6" dataDxfId="49"/>
    <tableColumn id="7" xr3:uid="{0AB35993-BAD1-41BF-9C9D-609F71D565BD}" uniqueName="7" name="Column7" queryTableFieldId="7" dataDxfId="48"/>
    <tableColumn id="8" xr3:uid="{519FE8ED-2B36-4A5E-A289-0725C741C634}" uniqueName="8" name="Column8" queryTableFieldId="8" dataDxfId="47"/>
    <tableColumn id="9" xr3:uid="{14BCBDED-1912-4066-87F0-CE31928B5439}" uniqueName="9" name="Column9" queryTableFieldId="9" dataDxfId="46"/>
    <tableColumn id="10" xr3:uid="{F30218AE-8873-4D29-9E03-9E7701D703DA}" uniqueName="10" name="Column10" queryTableFieldId="10" dataDxfId="45"/>
    <tableColumn id="11" xr3:uid="{53B37794-264C-4AE4-8DED-8AA1BC799198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33EA32-98C6-4380-AE0E-F5022ABFA5C0}" name="D2_ekstrak_tanpa_sampel" displayName="D2_ekstrak_tanpa_sampel" ref="B1:L62" tableType="queryTable" totalsRowShown="0">
  <tableColumns count="11">
    <tableColumn id="1" xr3:uid="{E523560E-2F4A-4921-8F65-CDF51616FBAA}" uniqueName="1" name="Column1" queryTableFieldId="1" dataDxfId="43"/>
    <tableColumn id="2" xr3:uid="{63A7E0EF-E75B-435B-8CC0-94130C1E9427}" uniqueName="2" name="Column2" queryTableFieldId="2" dataDxfId="42"/>
    <tableColumn id="3" xr3:uid="{737CEF1E-64E5-4B0E-BCBD-B1FA39B6F50D}" uniqueName="3" name="Column3" queryTableFieldId="3" dataDxfId="41"/>
    <tableColumn id="4" xr3:uid="{C6289062-5B9C-4FDD-83C2-87348213BD33}" uniqueName="4" name="Column4" queryTableFieldId="4" dataDxfId="40"/>
    <tableColumn id="5" xr3:uid="{C9F0DDED-97CF-4FAD-ADD7-0432B9A0F555}" uniqueName="5" name="Column5" queryTableFieldId="5" dataDxfId="39"/>
    <tableColumn id="6" xr3:uid="{664F70FB-D642-4135-89CA-04C52AB88264}" uniqueName="6" name="Column6" queryTableFieldId="6" dataDxfId="38"/>
    <tableColumn id="7" xr3:uid="{6570C9E8-E41E-4DBC-9CCD-EC0D4919CA7A}" uniqueName="7" name="Column7" queryTableFieldId="7" dataDxfId="37"/>
    <tableColumn id="8" xr3:uid="{3D13B4B9-D0F4-46E1-A957-896A9D265EA7}" uniqueName="8" name="Column8" queryTableFieldId="8" dataDxfId="36"/>
    <tableColumn id="9" xr3:uid="{96C6C68B-A131-4838-A506-99C53DE9CD55}" uniqueName="9" name="Column9" queryTableFieldId="9" dataDxfId="35"/>
    <tableColumn id="10" xr3:uid="{7F947B73-079A-41DD-ADCC-D18009A57B52}" uniqueName="10" name="Column10" queryTableFieldId="10" dataDxfId="34"/>
    <tableColumn id="11" xr3:uid="{6422DC75-C5E1-43C7-9009-7EEB1C1AA3AB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6F10C-6D98-4EF0-97EE-D208CDD83250}" name="D2_ekstrak_dengan_sampel" displayName="D2_ekstrak_dengan_sampel" ref="B1:L61" tableType="queryTable" totalsRowShown="0">
  <tableColumns count="11">
    <tableColumn id="1" xr3:uid="{FBA2E917-18D7-4E52-95AB-2B893EB63358}" uniqueName="1" name="Column1" queryTableFieldId="1" dataDxfId="32"/>
    <tableColumn id="2" xr3:uid="{91EE4E2B-9742-409D-B387-2041D52D473C}" uniqueName="2" name="Column2" queryTableFieldId="2" dataDxfId="31"/>
    <tableColumn id="3" xr3:uid="{655AB895-A71C-4741-A5C2-94DE89EC8507}" uniqueName="3" name="Column3" queryTableFieldId="3" dataDxfId="30"/>
    <tableColumn id="4" xr3:uid="{02F0B11F-DA24-4699-A6EE-F9FA8FAC74D2}" uniqueName="4" name="Column4" queryTableFieldId="4" dataDxfId="29"/>
    <tableColumn id="5" xr3:uid="{B579A861-E8CC-4FEF-9441-F8E028512997}" uniqueName="5" name="Column5" queryTableFieldId="5" dataDxfId="28"/>
    <tableColumn id="6" xr3:uid="{86CD170E-1162-45C4-B8F8-C574B4627A32}" uniqueName="6" name="Column6" queryTableFieldId="6" dataDxfId="27"/>
    <tableColumn id="7" xr3:uid="{024DF11C-289A-46BA-943F-A60F04FECCC9}" uniqueName="7" name="Column7" queryTableFieldId="7" dataDxfId="26"/>
    <tableColumn id="8" xr3:uid="{6246E47B-45A9-4079-A477-A3C733A3CD4C}" uniqueName="8" name="Column8" queryTableFieldId="8" dataDxfId="25"/>
    <tableColumn id="9" xr3:uid="{52AEFBA3-6AE1-4FEB-B5E1-992A6420B128}" uniqueName="9" name="Column9" queryTableFieldId="9" dataDxfId="24"/>
    <tableColumn id="10" xr3:uid="{A6D43AAB-88AD-4F5C-9CFB-E5521ABA9E04}" uniqueName="10" name="Column10" queryTableFieldId="10" dataDxfId="23"/>
    <tableColumn id="11" xr3:uid="{997F0900-F28A-4371-B3BC-88B719A63774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D61A2-1FD1-44C9-841D-359C83EA3526}" name="D1_ekstrak_tanpa_sampel" displayName="D1_ekstrak_tanpa_sampel" ref="B1:L63" tableType="queryTable" totalsRowShown="0">
  <tableColumns count="11">
    <tableColumn id="1" xr3:uid="{44EA1C97-D5E6-4EBC-9377-7F2346B611DE}" uniqueName="1" name="Column1" queryTableFieldId="1" dataDxfId="21"/>
    <tableColumn id="2" xr3:uid="{328BF63A-8E2D-4B40-AC71-922B1A0C52BD}" uniqueName="2" name="Column2" queryTableFieldId="2" dataDxfId="20"/>
    <tableColumn id="3" xr3:uid="{B26EAAFB-3FFB-4564-A06F-2891A06E77A6}" uniqueName="3" name="Column3" queryTableFieldId="3" dataDxfId="19"/>
    <tableColumn id="4" xr3:uid="{9A1C0839-912A-4166-A380-B849726924FD}" uniqueName="4" name="Column4" queryTableFieldId="4" dataDxfId="18"/>
    <tableColumn id="5" xr3:uid="{848C2817-7B19-4465-9C33-507463A9171F}" uniqueName="5" name="Column5" queryTableFieldId="5" dataDxfId="17"/>
    <tableColumn id="6" xr3:uid="{ADEFF540-ABC6-4D01-971A-AC8BCF69CBFD}" uniqueName="6" name="Column6" queryTableFieldId="6" dataDxfId="16"/>
    <tableColumn id="7" xr3:uid="{1EDF0383-424A-4430-9C6D-F85B3F823335}" uniqueName="7" name="Column7" queryTableFieldId="7" dataDxfId="15"/>
    <tableColumn id="8" xr3:uid="{DE190002-ACC5-4367-9EAB-16DC9297852A}" uniqueName="8" name="Column8" queryTableFieldId="8" dataDxfId="14"/>
    <tableColumn id="9" xr3:uid="{7B2B2E36-ECCC-4686-87BC-085D4D027D19}" uniqueName="9" name="Column9" queryTableFieldId="9" dataDxfId="13"/>
    <tableColumn id="10" xr3:uid="{BC00ED93-65F6-487F-AF1C-8C8E5BC37FB8}" uniqueName="10" name="Column10" queryTableFieldId="10" dataDxfId="12"/>
    <tableColumn id="11" xr3:uid="{C903B05F-4B77-441B-A170-CA3B6B149A2A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C515A-C51A-468B-BFE9-8A25D35D5BA6}" name="D1_ekstrak_dengan_sampel" displayName="D1_ekstrak_dengan_sampel" ref="B1:L63" tableType="queryTable" totalsRowShown="0">
  <tableColumns count="11">
    <tableColumn id="1" xr3:uid="{91A0B06A-9658-4B48-87BF-E36E29AB4804}" uniqueName="1" name="Column1" queryTableFieldId="1" dataDxfId="10"/>
    <tableColumn id="2" xr3:uid="{A7AEC843-9B91-4AE3-935B-A7F188AAD8C3}" uniqueName="2" name="Column2" queryTableFieldId="2" dataDxfId="9"/>
    <tableColumn id="3" xr3:uid="{90EBB39C-724D-49A6-8DCE-2F63661CDD3E}" uniqueName="3" name="Column3" queryTableFieldId="3" dataDxfId="8"/>
    <tableColumn id="4" xr3:uid="{884A854E-71FF-4321-B0D2-125C7F5D840B}" uniqueName="4" name="Column4" queryTableFieldId="4" dataDxfId="7"/>
    <tableColumn id="5" xr3:uid="{DD060469-58C4-4D1C-A6E5-242D7FD4E5C6}" uniqueName="5" name="Column5" queryTableFieldId="5" dataDxfId="6"/>
    <tableColumn id="6" xr3:uid="{704E264F-78E7-426E-AAE3-D287DF2E53DC}" uniqueName="6" name="Column6" queryTableFieldId="6" dataDxfId="5"/>
    <tableColumn id="7" xr3:uid="{6B12CD0F-85A3-4B81-9073-3E3136DADE93}" uniqueName="7" name="Column7" queryTableFieldId="7" dataDxfId="4"/>
    <tableColumn id="8" xr3:uid="{428A684A-6402-4492-B77B-6F7208DFA7DB}" uniqueName="8" name="Column8" queryTableFieldId="8" dataDxfId="3"/>
    <tableColumn id="9" xr3:uid="{ADB01B40-7116-483B-9F4A-E32B6F84CF42}" uniqueName="9" name="Column9" queryTableFieldId="9" dataDxfId="2"/>
    <tableColumn id="10" xr3:uid="{51311AD8-AB15-4FE7-BDF3-C4E57F9CAAE3}" uniqueName="10" name="Column10" queryTableFieldId="10" dataDxfId="1"/>
    <tableColumn id="11" xr3:uid="{648D83C7-8411-4D1E-8823-83EE67380C77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D410-3001-445C-9A24-5753745333E9}">
  <dimension ref="A1:E10"/>
  <sheetViews>
    <sheetView tabSelected="1" workbookViewId="0">
      <selection activeCell="E2" sqref="E2:E10"/>
    </sheetView>
  </sheetViews>
  <sheetFormatPr defaultRowHeight="15" x14ac:dyDescent="0.25"/>
  <sheetData>
    <row r="1" spans="1:5" x14ac:dyDescent="0.25">
      <c r="B1" t="s">
        <v>102</v>
      </c>
      <c r="C1" t="s">
        <v>103</v>
      </c>
      <c r="D1" t="s">
        <v>104</v>
      </c>
    </row>
    <row r="2" spans="1:5" x14ac:dyDescent="0.25">
      <c r="A2" s="2" t="s">
        <v>93</v>
      </c>
      <c r="B2">
        <f>AVERAGE('B-D1'!B2:B61)</f>
        <v>0.14419006288975333</v>
      </c>
      <c r="C2">
        <f>AVERAGE('B-D2'!B2:B61)</f>
        <v>-2.8205128205128258E-2</v>
      </c>
      <c r="D2">
        <f>AVERAGE('B-D3'!B2:B61)</f>
        <v>-1.9446012924273831E-3</v>
      </c>
      <c r="E2">
        <f>AVERAGE(B2:D2)</f>
        <v>3.8013444464065897E-2</v>
      </c>
    </row>
    <row r="3" spans="1:5" x14ac:dyDescent="0.25">
      <c r="A3" s="2" t="s">
        <v>94</v>
      </c>
      <c r="B3">
        <f>AVERAGE('B-D1'!C2:C61)</f>
        <v>-0.2173412320393743</v>
      </c>
      <c r="C3">
        <f>AVERAGE('B-D2'!C2:C61)</f>
        <v>-6.7655228758169941E-2</v>
      </c>
      <c r="D3">
        <f>AVERAGE('B-D3'!C2:C61)</f>
        <v>1.8598068598068614E-2</v>
      </c>
      <c r="E3">
        <f t="shared" ref="E3:E10" si="0">AVERAGE(B3:D3)</f>
        <v>-8.8799464066491876E-2</v>
      </c>
    </row>
    <row r="4" spans="1:5" x14ac:dyDescent="0.25">
      <c r="A4" s="2" t="s">
        <v>95</v>
      </c>
      <c r="B4">
        <f>AVERAGE('B-D1'!D2:D61)</f>
        <v>0.23134203208144774</v>
      </c>
      <c r="C4">
        <f>AVERAGE('B-D2'!D2:D61)</f>
        <v>-1.1070062757458414E-2</v>
      </c>
      <c r="D4">
        <f>AVERAGE('B-D3'!D2:D61)</f>
        <v>6.3669079986558201E-3</v>
      </c>
      <c r="E4">
        <f t="shared" si="0"/>
        <v>7.5546292440881721E-2</v>
      </c>
    </row>
    <row r="5" spans="1:5" x14ac:dyDescent="0.25">
      <c r="A5" s="2" t="s">
        <v>96</v>
      </c>
      <c r="B5">
        <f>AVERAGE('B-D1'!E2:E61)</f>
        <v>-0.22967171717171703</v>
      </c>
      <c r="C5">
        <f>AVERAGE('B-D2'!E2:E61)</f>
        <v>-1.8518518518518511E-3</v>
      </c>
      <c r="D5">
        <f>AVERAGE('B-D3'!E2:E61)</f>
        <v>-2.9047619047619086E-2</v>
      </c>
      <c r="E5">
        <f t="shared" si="0"/>
        <v>-8.6857062690395989E-2</v>
      </c>
    </row>
    <row r="6" spans="1:5" x14ac:dyDescent="0.25">
      <c r="A6" s="2" t="s">
        <v>97</v>
      </c>
      <c r="B6">
        <f>AVERAGE('B-D1'!F2:F61)</f>
        <v>-0.15825702075702072</v>
      </c>
      <c r="C6">
        <f>AVERAGE('B-D2'!F2:F61)</f>
        <v>-1.3888888888888859E-3</v>
      </c>
      <c r="D6">
        <f>AVERAGE('B-D3'!F2:F61)</f>
        <v>-3.333333333333337E-3</v>
      </c>
      <c r="E6">
        <f t="shared" si="0"/>
        <v>-5.4326414326414309E-2</v>
      </c>
    </row>
    <row r="7" spans="1:5" x14ac:dyDescent="0.25">
      <c r="A7" s="2" t="s">
        <v>98</v>
      </c>
      <c r="B7">
        <f>AVERAGE('B-D1'!G2:G61)</f>
        <v>-0.1533333333333334</v>
      </c>
      <c r="C7">
        <f>AVERAGE('B-D2'!G2:G61)</f>
        <v>-2.7777777777777779E-3</v>
      </c>
      <c r="D7">
        <f>AVERAGE('B-D3'!G2:G61)</f>
        <v>-5.5555555555555549E-3</v>
      </c>
      <c r="E7">
        <f t="shared" si="0"/>
        <v>-5.388888888888891E-2</v>
      </c>
    </row>
    <row r="8" spans="1:5" x14ac:dyDescent="0.25">
      <c r="A8" s="2" t="s">
        <v>99</v>
      </c>
      <c r="B8">
        <f>AVERAGE('B-D1'!H2:H61)</f>
        <v>-0.30227272727272719</v>
      </c>
      <c r="C8">
        <f>AVERAGE('B-D2'!H2:H61)</f>
        <v>-0.14285714285714299</v>
      </c>
      <c r="D8">
        <f>AVERAGE('B-D3'!H2:H61)</f>
        <v>-1.9444444444444438E-2</v>
      </c>
      <c r="E8">
        <f t="shared" si="0"/>
        <v>-0.15485810485810486</v>
      </c>
    </row>
    <row r="9" spans="1:5" x14ac:dyDescent="0.25">
      <c r="A9" s="2" t="s">
        <v>100</v>
      </c>
      <c r="B9">
        <f>AVERAGE('B-D1'!I2:I61)</f>
        <v>-0.25101010101010107</v>
      </c>
      <c r="C9">
        <f>AVERAGE('B-D2'!I2:I61)</f>
        <v>-0.17999999999999991</v>
      </c>
      <c r="D9">
        <f>AVERAGE('B-D3'!I2:I61)</f>
        <v>1.3888888888888896E-3</v>
      </c>
      <c r="E9">
        <f t="shared" si="0"/>
        <v>-0.1432070707070707</v>
      </c>
    </row>
    <row r="10" spans="1:5" x14ac:dyDescent="0.25">
      <c r="A10" s="3" t="s">
        <v>101</v>
      </c>
      <c r="B10">
        <f>AVERAGE('B-D1'!J2:J61)</f>
        <v>-0.23538720538720531</v>
      </c>
      <c r="C10">
        <f>AVERAGE('B-D2'!J2:J61)</f>
        <v>-3.333333333333334E-3</v>
      </c>
      <c r="D10">
        <f>AVERAGE('B-D3'!J2:J61)</f>
        <v>4.1666666666666675E-3</v>
      </c>
      <c r="E10">
        <f t="shared" si="0"/>
        <v>-7.8184624017957324E-2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0E37-09DA-4B37-8B69-096C2C323163}">
  <dimension ref="B1:L63"/>
  <sheetViews>
    <sheetView workbookViewId="0">
      <selection activeCell="F11" sqref="F1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18</v>
      </c>
      <c r="L2" s="1" t="s">
        <v>19</v>
      </c>
    </row>
    <row r="3" spans="2:12" x14ac:dyDescent="0.25">
      <c r="B3" s="1" t="s">
        <v>11</v>
      </c>
      <c r="C3" s="1" t="s">
        <v>20</v>
      </c>
      <c r="D3" s="1" t="s">
        <v>21</v>
      </c>
      <c r="E3" s="1" t="s">
        <v>14</v>
      </c>
      <c r="F3" s="1" t="s">
        <v>17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18</v>
      </c>
      <c r="L3" s="1" t="s">
        <v>19</v>
      </c>
    </row>
    <row r="4" spans="2:12" x14ac:dyDescent="0.25">
      <c r="B4" s="1" t="s">
        <v>11</v>
      </c>
      <c r="C4" s="1" t="s">
        <v>12</v>
      </c>
      <c r="D4" s="1" t="s">
        <v>21</v>
      </c>
      <c r="E4" s="1" t="s">
        <v>22</v>
      </c>
      <c r="F4" s="1" t="s">
        <v>17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23</v>
      </c>
      <c r="L4" s="1" t="s">
        <v>19</v>
      </c>
    </row>
    <row r="5" spans="2:12" x14ac:dyDescent="0.25">
      <c r="B5" s="1" t="s">
        <v>11</v>
      </c>
      <c r="C5" s="1" t="s">
        <v>12</v>
      </c>
      <c r="D5" s="1" t="s">
        <v>21</v>
      </c>
      <c r="E5" s="1" t="s">
        <v>14</v>
      </c>
      <c r="F5" s="1" t="s">
        <v>17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23</v>
      </c>
      <c r="L5" s="1" t="s">
        <v>19</v>
      </c>
    </row>
    <row r="6" spans="2:12" x14ac:dyDescent="0.25">
      <c r="B6" s="1" t="s">
        <v>11</v>
      </c>
      <c r="C6" s="1" t="s">
        <v>12</v>
      </c>
      <c r="D6" s="1" t="s">
        <v>24</v>
      </c>
      <c r="E6" s="1" t="s">
        <v>22</v>
      </c>
      <c r="F6" s="1" t="s">
        <v>17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25</v>
      </c>
      <c r="L6" s="1" t="s">
        <v>19</v>
      </c>
    </row>
    <row r="7" spans="2:12" x14ac:dyDescent="0.25">
      <c r="B7" s="1" t="s">
        <v>11</v>
      </c>
      <c r="C7" s="1" t="s">
        <v>12</v>
      </c>
      <c r="D7" s="1" t="s">
        <v>24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26</v>
      </c>
      <c r="L7" s="1" t="s">
        <v>19</v>
      </c>
    </row>
    <row r="8" spans="2:12" x14ac:dyDescent="0.25">
      <c r="B8" s="1" t="s">
        <v>11</v>
      </c>
      <c r="C8" s="1" t="s">
        <v>12</v>
      </c>
      <c r="D8" s="1" t="s">
        <v>21</v>
      </c>
      <c r="E8" s="1" t="s">
        <v>14</v>
      </c>
      <c r="F8" s="1" t="s">
        <v>17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26</v>
      </c>
      <c r="L8" s="1" t="s">
        <v>19</v>
      </c>
    </row>
    <row r="9" spans="2:12" x14ac:dyDescent="0.25">
      <c r="B9" s="1" t="s">
        <v>11</v>
      </c>
      <c r="C9" s="1" t="s">
        <v>12</v>
      </c>
      <c r="D9" s="1" t="s">
        <v>21</v>
      </c>
      <c r="E9" s="1" t="s">
        <v>14</v>
      </c>
      <c r="F9" s="1" t="s">
        <v>17</v>
      </c>
      <c r="G9" s="1" t="s">
        <v>16</v>
      </c>
      <c r="H9" s="1" t="s">
        <v>17</v>
      </c>
      <c r="I9" s="1" t="s">
        <v>15</v>
      </c>
      <c r="J9" s="1" t="s">
        <v>15</v>
      </c>
      <c r="K9" s="1" t="s">
        <v>26</v>
      </c>
      <c r="L9" s="1" t="s">
        <v>19</v>
      </c>
    </row>
    <row r="10" spans="2:12" x14ac:dyDescent="0.25">
      <c r="B10" s="1" t="s">
        <v>11</v>
      </c>
      <c r="C10" s="1" t="s">
        <v>12</v>
      </c>
      <c r="D10" s="1" t="s">
        <v>21</v>
      </c>
      <c r="E10" s="1" t="s">
        <v>14</v>
      </c>
      <c r="F10" s="1" t="s">
        <v>17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27</v>
      </c>
      <c r="L10" s="1" t="s">
        <v>19</v>
      </c>
    </row>
    <row r="11" spans="2:12" x14ac:dyDescent="0.25">
      <c r="B11" s="1" t="s">
        <v>11</v>
      </c>
      <c r="C11" s="1" t="s">
        <v>12</v>
      </c>
      <c r="D11" s="1" t="s">
        <v>28</v>
      </c>
      <c r="E11" s="1" t="s">
        <v>14</v>
      </c>
      <c r="F11" s="1" t="s">
        <v>17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25</v>
      </c>
      <c r="L11" s="1" t="s">
        <v>19</v>
      </c>
    </row>
    <row r="12" spans="2:12" x14ac:dyDescent="0.25">
      <c r="B12" s="1" t="s">
        <v>11</v>
      </c>
      <c r="C12" s="1" t="s">
        <v>12</v>
      </c>
      <c r="D12" s="1" t="s">
        <v>21</v>
      </c>
      <c r="E12" s="1" t="s">
        <v>14</v>
      </c>
      <c r="F12" s="1" t="s">
        <v>17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25</v>
      </c>
      <c r="L12" s="1" t="s">
        <v>19</v>
      </c>
    </row>
    <row r="13" spans="2:12" x14ac:dyDescent="0.25">
      <c r="B13" s="1" t="s">
        <v>11</v>
      </c>
      <c r="C13" s="1" t="s">
        <v>12</v>
      </c>
      <c r="D13" s="1" t="s">
        <v>24</v>
      </c>
      <c r="E13" s="1" t="s">
        <v>14</v>
      </c>
      <c r="F13" s="1" t="s">
        <v>17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25</v>
      </c>
      <c r="L13" s="1" t="s">
        <v>19</v>
      </c>
    </row>
    <row r="14" spans="2:12" x14ac:dyDescent="0.25">
      <c r="B14" s="1" t="s">
        <v>11</v>
      </c>
      <c r="C14" s="1" t="s">
        <v>12</v>
      </c>
      <c r="D14" s="1" t="s">
        <v>21</v>
      </c>
      <c r="E14" s="1" t="s">
        <v>14</v>
      </c>
      <c r="F14" s="1" t="s">
        <v>17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26</v>
      </c>
      <c r="L14" s="1" t="s">
        <v>19</v>
      </c>
    </row>
    <row r="15" spans="2:12" x14ac:dyDescent="0.25">
      <c r="B15" s="1" t="s">
        <v>29</v>
      </c>
      <c r="C15" s="1" t="s">
        <v>12</v>
      </c>
      <c r="D15" s="1" t="s">
        <v>24</v>
      </c>
      <c r="E15" s="1" t="s">
        <v>22</v>
      </c>
      <c r="F15" s="1" t="s">
        <v>17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26</v>
      </c>
      <c r="L15" s="1" t="s">
        <v>19</v>
      </c>
    </row>
    <row r="16" spans="2:12" x14ac:dyDescent="0.25">
      <c r="B16" s="1" t="s">
        <v>11</v>
      </c>
      <c r="C16" s="1" t="s">
        <v>20</v>
      </c>
      <c r="D16" s="1" t="s">
        <v>24</v>
      </c>
      <c r="E16" s="1" t="s">
        <v>14</v>
      </c>
      <c r="F16" s="1" t="s">
        <v>17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27</v>
      </c>
      <c r="L16" s="1" t="s">
        <v>19</v>
      </c>
    </row>
    <row r="17" spans="2:12" x14ac:dyDescent="0.25">
      <c r="B17" s="1" t="s">
        <v>11</v>
      </c>
      <c r="C17" s="1" t="s">
        <v>12</v>
      </c>
      <c r="D17" s="1" t="s">
        <v>21</v>
      </c>
      <c r="E17" s="1" t="s">
        <v>14</v>
      </c>
      <c r="F17" s="1" t="s">
        <v>17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25</v>
      </c>
      <c r="L17" s="1" t="s">
        <v>19</v>
      </c>
    </row>
    <row r="18" spans="2:12" x14ac:dyDescent="0.25">
      <c r="B18" s="1" t="s">
        <v>11</v>
      </c>
      <c r="C18" s="1" t="s">
        <v>12</v>
      </c>
      <c r="D18" s="1" t="s">
        <v>21</v>
      </c>
      <c r="E18" s="1" t="s">
        <v>22</v>
      </c>
      <c r="F18" s="1" t="s">
        <v>17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23</v>
      </c>
      <c r="L18" s="1" t="s">
        <v>19</v>
      </c>
    </row>
    <row r="19" spans="2:12" x14ac:dyDescent="0.25">
      <c r="B19" s="1" t="s">
        <v>29</v>
      </c>
      <c r="C19" s="1" t="s">
        <v>12</v>
      </c>
      <c r="D19" s="1" t="s">
        <v>24</v>
      </c>
      <c r="E19" s="1" t="s">
        <v>22</v>
      </c>
      <c r="F19" s="1" t="s">
        <v>17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23</v>
      </c>
      <c r="L19" s="1" t="s">
        <v>19</v>
      </c>
    </row>
    <row r="20" spans="2:12" x14ac:dyDescent="0.25">
      <c r="B20" s="1" t="s">
        <v>11</v>
      </c>
      <c r="C20" s="1" t="s">
        <v>12</v>
      </c>
      <c r="D20" s="1" t="s">
        <v>24</v>
      </c>
      <c r="E20" s="1" t="s">
        <v>22</v>
      </c>
      <c r="F20" s="1" t="s">
        <v>17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23</v>
      </c>
      <c r="L20" s="1" t="s">
        <v>19</v>
      </c>
    </row>
    <row r="21" spans="2:12" x14ac:dyDescent="0.25">
      <c r="B21" s="1" t="s">
        <v>11</v>
      </c>
      <c r="C21" s="1" t="s">
        <v>12</v>
      </c>
      <c r="D21" s="1" t="s">
        <v>21</v>
      </c>
      <c r="E21" s="1" t="s">
        <v>14</v>
      </c>
      <c r="F21" s="1" t="s">
        <v>17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25</v>
      </c>
      <c r="L21" s="1" t="s">
        <v>19</v>
      </c>
    </row>
    <row r="22" spans="2:12" x14ac:dyDescent="0.25">
      <c r="B22" s="1" t="s">
        <v>11</v>
      </c>
      <c r="C22" s="1" t="s">
        <v>12</v>
      </c>
      <c r="D22" s="1" t="s">
        <v>24</v>
      </c>
      <c r="E22" s="1" t="s">
        <v>22</v>
      </c>
      <c r="F22" s="1" t="s">
        <v>14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25</v>
      </c>
      <c r="L22" s="1" t="s">
        <v>19</v>
      </c>
    </row>
    <row r="23" spans="2:12" x14ac:dyDescent="0.25">
      <c r="B23" s="1" t="s">
        <v>11</v>
      </c>
      <c r="C23" s="1" t="s">
        <v>12</v>
      </c>
      <c r="D23" s="1" t="s">
        <v>21</v>
      </c>
      <c r="E23" s="1" t="s">
        <v>22</v>
      </c>
      <c r="F23" s="1" t="s">
        <v>17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23</v>
      </c>
      <c r="L23" s="1" t="s">
        <v>19</v>
      </c>
    </row>
    <row r="24" spans="2:12" x14ac:dyDescent="0.25">
      <c r="B24" s="1" t="s">
        <v>11</v>
      </c>
      <c r="C24" s="1" t="s">
        <v>12</v>
      </c>
      <c r="D24" s="1" t="s">
        <v>24</v>
      </c>
      <c r="E24" s="1" t="s">
        <v>14</v>
      </c>
      <c r="F24" s="1" t="s">
        <v>17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25</v>
      </c>
      <c r="L24" s="1" t="s">
        <v>19</v>
      </c>
    </row>
    <row r="25" spans="2:12" x14ac:dyDescent="0.25">
      <c r="B25" s="1" t="s">
        <v>11</v>
      </c>
      <c r="C25" s="1" t="s">
        <v>12</v>
      </c>
      <c r="D25" s="1" t="s">
        <v>24</v>
      </c>
      <c r="E25" s="1" t="s">
        <v>22</v>
      </c>
      <c r="F25" s="1" t="s">
        <v>17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25</v>
      </c>
      <c r="L25" s="1" t="s">
        <v>19</v>
      </c>
    </row>
    <row r="26" spans="2:12" x14ac:dyDescent="0.25">
      <c r="B26" s="1" t="s">
        <v>29</v>
      </c>
      <c r="C26" s="1" t="s">
        <v>12</v>
      </c>
      <c r="D26" s="1" t="s">
        <v>28</v>
      </c>
      <c r="E26" s="1" t="s">
        <v>14</v>
      </c>
      <c r="F26" s="1" t="s">
        <v>17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27</v>
      </c>
      <c r="L26" s="1" t="s">
        <v>19</v>
      </c>
    </row>
    <row r="27" spans="2:12" x14ac:dyDescent="0.25">
      <c r="B27" s="1" t="s">
        <v>11</v>
      </c>
      <c r="C27" s="1" t="s">
        <v>12</v>
      </c>
      <c r="D27" s="1" t="s">
        <v>24</v>
      </c>
      <c r="E27" s="1" t="s">
        <v>14</v>
      </c>
      <c r="F27" s="1" t="s">
        <v>17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27</v>
      </c>
      <c r="L27" s="1" t="s">
        <v>19</v>
      </c>
    </row>
    <row r="28" spans="2:12" x14ac:dyDescent="0.25">
      <c r="B28" s="1" t="s">
        <v>11</v>
      </c>
      <c r="C28" s="1" t="s">
        <v>12</v>
      </c>
      <c r="D28" s="1" t="s">
        <v>21</v>
      </c>
      <c r="E28" s="1" t="s">
        <v>14</v>
      </c>
      <c r="F28" s="1" t="s">
        <v>17</v>
      </c>
      <c r="G28" s="1" t="s">
        <v>16</v>
      </c>
      <c r="H28" s="1" t="s">
        <v>17</v>
      </c>
      <c r="I28" s="1" t="s">
        <v>15</v>
      </c>
      <c r="J28" s="1" t="s">
        <v>15</v>
      </c>
      <c r="K28" s="1" t="s">
        <v>27</v>
      </c>
      <c r="L28" s="1" t="s">
        <v>19</v>
      </c>
    </row>
    <row r="29" spans="2:12" x14ac:dyDescent="0.25">
      <c r="B29" s="1" t="s">
        <v>11</v>
      </c>
      <c r="C29" s="1" t="s">
        <v>12</v>
      </c>
      <c r="D29" s="1" t="s">
        <v>24</v>
      </c>
      <c r="E29" s="1" t="s">
        <v>22</v>
      </c>
      <c r="F29" s="1" t="s">
        <v>17</v>
      </c>
      <c r="G29" s="1" t="s">
        <v>16</v>
      </c>
      <c r="H29" s="1" t="s">
        <v>17</v>
      </c>
      <c r="I29" s="1" t="s">
        <v>15</v>
      </c>
      <c r="J29" s="1" t="s">
        <v>15</v>
      </c>
      <c r="K29" s="1" t="s">
        <v>26</v>
      </c>
      <c r="L29" s="1" t="s">
        <v>19</v>
      </c>
    </row>
    <row r="30" spans="2:12" x14ac:dyDescent="0.25">
      <c r="B30" s="1" t="s">
        <v>29</v>
      </c>
      <c r="C30" s="1" t="s">
        <v>12</v>
      </c>
      <c r="D30" s="1" t="s">
        <v>24</v>
      </c>
      <c r="E30" s="1" t="s">
        <v>22</v>
      </c>
      <c r="F30" s="1" t="s">
        <v>17</v>
      </c>
      <c r="G30" s="1" t="s">
        <v>16</v>
      </c>
      <c r="H30" s="1" t="s">
        <v>17</v>
      </c>
      <c r="I30" s="1" t="s">
        <v>15</v>
      </c>
      <c r="J30" s="1" t="s">
        <v>15</v>
      </c>
      <c r="K30" s="1" t="s">
        <v>26</v>
      </c>
      <c r="L30" s="1" t="s">
        <v>19</v>
      </c>
    </row>
    <row r="31" spans="2:12" x14ac:dyDescent="0.25">
      <c r="B31" s="1" t="s">
        <v>11</v>
      </c>
      <c r="C31" s="1" t="s">
        <v>12</v>
      </c>
      <c r="D31" s="1" t="s">
        <v>24</v>
      </c>
      <c r="E31" s="1" t="s">
        <v>14</v>
      </c>
      <c r="F31" s="1" t="s">
        <v>17</v>
      </c>
      <c r="G31" s="1" t="s">
        <v>16</v>
      </c>
      <c r="H31" s="1" t="s">
        <v>17</v>
      </c>
      <c r="I31" s="1" t="s">
        <v>15</v>
      </c>
      <c r="J31" s="1" t="s">
        <v>15</v>
      </c>
      <c r="K31" s="1" t="s">
        <v>26</v>
      </c>
      <c r="L31" s="1" t="s">
        <v>19</v>
      </c>
    </row>
    <row r="32" spans="2:12" x14ac:dyDescent="0.25">
      <c r="B32" s="1" t="s">
        <v>11</v>
      </c>
      <c r="C32" s="1" t="s">
        <v>12</v>
      </c>
      <c r="D32" s="1" t="s">
        <v>21</v>
      </c>
      <c r="E32" s="1" t="s">
        <v>14</v>
      </c>
      <c r="F32" s="1" t="s">
        <v>17</v>
      </c>
      <c r="G32" s="1" t="s">
        <v>16</v>
      </c>
      <c r="H32" s="1" t="s">
        <v>17</v>
      </c>
      <c r="I32" s="1" t="s">
        <v>15</v>
      </c>
      <c r="J32" s="1" t="s">
        <v>15</v>
      </c>
      <c r="K32" s="1" t="s">
        <v>26</v>
      </c>
      <c r="L32" s="1" t="s">
        <v>19</v>
      </c>
    </row>
    <row r="33" spans="2:12" x14ac:dyDescent="0.25">
      <c r="B33" s="1" t="s">
        <v>11</v>
      </c>
      <c r="C33" s="1" t="s">
        <v>12</v>
      </c>
      <c r="D33" s="1" t="s">
        <v>24</v>
      </c>
      <c r="E33" s="1" t="s">
        <v>14</v>
      </c>
      <c r="F33" s="1" t="s">
        <v>17</v>
      </c>
      <c r="G33" s="1" t="s">
        <v>16</v>
      </c>
      <c r="H33" s="1" t="s">
        <v>17</v>
      </c>
      <c r="I33" s="1" t="s">
        <v>15</v>
      </c>
      <c r="J33" s="1" t="s">
        <v>15</v>
      </c>
      <c r="K33" s="1" t="s">
        <v>26</v>
      </c>
      <c r="L33" s="1" t="s">
        <v>19</v>
      </c>
    </row>
    <row r="34" spans="2:12" x14ac:dyDescent="0.25">
      <c r="B34" s="1" t="s">
        <v>11</v>
      </c>
      <c r="C34" s="1" t="s">
        <v>12</v>
      </c>
      <c r="D34" s="1" t="s">
        <v>24</v>
      </c>
      <c r="E34" s="1" t="s">
        <v>14</v>
      </c>
      <c r="F34" s="1" t="s">
        <v>17</v>
      </c>
      <c r="G34" s="1" t="s">
        <v>16</v>
      </c>
      <c r="H34" s="1" t="s">
        <v>17</v>
      </c>
      <c r="I34" s="1" t="s">
        <v>15</v>
      </c>
      <c r="J34" s="1" t="s">
        <v>15</v>
      </c>
      <c r="K34" s="1" t="s">
        <v>26</v>
      </c>
      <c r="L34" s="1" t="s">
        <v>19</v>
      </c>
    </row>
    <row r="35" spans="2:12" x14ac:dyDescent="0.25">
      <c r="B35" s="1" t="s">
        <v>11</v>
      </c>
      <c r="C35" s="1" t="s">
        <v>12</v>
      </c>
      <c r="D35" s="1" t="s">
        <v>21</v>
      </c>
      <c r="E35" s="1" t="s">
        <v>14</v>
      </c>
      <c r="F35" s="1" t="s">
        <v>17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30</v>
      </c>
      <c r="L35" s="1" t="s">
        <v>19</v>
      </c>
    </row>
    <row r="36" spans="2:12" x14ac:dyDescent="0.25">
      <c r="B36" s="1" t="s">
        <v>11</v>
      </c>
      <c r="C36" s="1" t="s">
        <v>12</v>
      </c>
      <c r="D36" s="1" t="s">
        <v>24</v>
      </c>
      <c r="E36" s="1" t="s">
        <v>22</v>
      </c>
      <c r="F36" s="1" t="s">
        <v>17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31</v>
      </c>
      <c r="L36" s="1" t="s">
        <v>19</v>
      </c>
    </row>
    <row r="37" spans="2:12" x14ac:dyDescent="0.25">
      <c r="B37" s="1" t="s">
        <v>11</v>
      </c>
      <c r="C37" s="1" t="s">
        <v>12</v>
      </c>
      <c r="D37" s="1" t="s">
        <v>24</v>
      </c>
      <c r="E37" s="1" t="s">
        <v>14</v>
      </c>
      <c r="F37" s="1" t="s">
        <v>17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32</v>
      </c>
      <c r="L37" s="1" t="s">
        <v>19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17</v>
      </c>
      <c r="G38" s="1" t="s">
        <v>16</v>
      </c>
      <c r="H38" s="1" t="s">
        <v>17</v>
      </c>
      <c r="I38" s="1" t="s">
        <v>15</v>
      </c>
      <c r="J38" s="1" t="s">
        <v>15</v>
      </c>
      <c r="K38" s="1" t="s">
        <v>31</v>
      </c>
      <c r="L38" s="1" t="s">
        <v>19</v>
      </c>
    </row>
    <row r="39" spans="2:12" x14ac:dyDescent="0.25">
      <c r="B39" s="1" t="s">
        <v>29</v>
      </c>
      <c r="C39" s="1" t="s">
        <v>12</v>
      </c>
      <c r="D39" s="1" t="s">
        <v>24</v>
      </c>
      <c r="E39" s="1" t="s">
        <v>22</v>
      </c>
      <c r="F39" s="1" t="s">
        <v>17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31</v>
      </c>
      <c r="L39" s="1" t="s">
        <v>19</v>
      </c>
    </row>
    <row r="40" spans="2:12" x14ac:dyDescent="0.25">
      <c r="B40" s="1" t="s">
        <v>11</v>
      </c>
      <c r="C40" s="1" t="s">
        <v>12</v>
      </c>
      <c r="D40" s="1" t="s">
        <v>21</v>
      </c>
      <c r="E40" s="1" t="s">
        <v>22</v>
      </c>
      <c r="F40" s="1" t="s">
        <v>17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30</v>
      </c>
      <c r="L40" s="1" t="s">
        <v>33</v>
      </c>
    </row>
    <row r="41" spans="2:12" x14ac:dyDescent="0.25">
      <c r="B41" s="1" t="s">
        <v>29</v>
      </c>
      <c r="C41" s="1" t="s">
        <v>12</v>
      </c>
      <c r="D41" s="1" t="s">
        <v>24</v>
      </c>
      <c r="E41" s="1" t="s">
        <v>22</v>
      </c>
      <c r="F41" s="1" t="s">
        <v>17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31</v>
      </c>
      <c r="L41" s="1" t="s">
        <v>19</v>
      </c>
    </row>
    <row r="42" spans="2:12" x14ac:dyDescent="0.25">
      <c r="B42" s="1" t="s">
        <v>11</v>
      </c>
      <c r="C42" s="1" t="s">
        <v>12</v>
      </c>
      <c r="D42" s="1" t="s">
        <v>21</v>
      </c>
      <c r="E42" s="1" t="s">
        <v>22</v>
      </c>
      <c r="F42" s="1" t="s">
        <v>17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32</v>
      </c>
      <c r="L42" s="1" t="s">
        <v>19</v>
      </c>
    </row>
    <row r="43" spans="2:12" x14ac:dyDescent="0.25">
      <c r="B43" s="1" t="s">
        <v>29</v>
      </c>
      <c r="C43" s="1" t="s">
        <v>12</v>
      </c>
      <c r="D43" s="1" t="s">
        <v>24</v>
      </c>
      <c r="E43" s="1" t="s">
        <v>22</v>
      </c>
      <c r="F43" s="1" t="s">
        <v>17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34</v>
      </c>
      <c r="L43" s="1" t="s">
        <v>33</v>
      </c>
    </row>
    <row r="44" spans="2:12" x14ac:dyDescent="0.25">
      <c r="B44" s="1" t="s">
        <v>11</v>
      </c>
      <c r="C44" s="1" t="s">
        <v>12</v>
      </c>
      <c r="D44" s="1" t="s">
        <v>24</v>
      </c>
      <c r="E44" s="1" t="s">
        <v>14</v>
      </c>
      <c r="F44" s="1" t="s">
        <v>17</v>
      </c>
      <c r="G44" s="1" t="s">
        <v>16</v>
      </c>
      <c r="H44" s="1" t="s">
        <v>17</v>
      </c>
      <c r="I44" s="1" t="s">
        <v>15</v>
      </c>
      <c r="J44" s="1" t="s">
        <v>15</v>
      </c>
      <c r="K44" s="1" t="s">
        <v>31</v>
      </c>
      <c r="L44" s="1" t="s">
        <v>19</v>
      </c>
    </row>
    <row r="45" spans="2:12" x14ac:dyDescent="0.25">
      <c r="B45" s="1" t="s">
        <v>11</v>
      </c>
      <c r="C45" s="1" t="s">
        <v>12</v>
      </c>
      <c r="D45" s="1" t="s">
        <v>24</v>
      </c>
      <c r="E45" s="1" t="s">
        <v>14</v>
      </c>
      <c r="F45" s="1" t="s">
        <v>17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31</v>
      </c>
      <c r="L45" s="1" t="s">
        <v>19</v>
      </c>
    </row>
    <row r="46" spans="2:12" x14ac:dyDescent="0.25">
      <c r="B46" s="1" t="s">
        <v>11</v>
      </c>
      <c r="C46" s="1" t="s">
        <v>12</v>
      </c>
      <c r="D46" s="1" t="s">
        <v>24</v>
      </c>
      <c r="E46" s="1" t="s">
        <v>22</v>
      </c>
      <c r="F46" s="1" t="s">
        <v>17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31</v>
      </c>
      <c r="L46" s="1" t="s">
        <v>19</v>
      </c>
    </row>
    <row r="47" spans="2:12" x14ac:dyDescent="0.25">
      <c r="B47" s="1" t="s">
        <v>11</v>
      </c>
      <c r="C47" s="1" t="s">
        <v>12</v>
      </c>
      <c r="D47" s="1" t="s">
        <v>21</v>
      </c>
      <c r="E47" s="1" t="s">
        <v>14</v>
      </c>
      <c r="F47" s="1" t="s">
        <v>17</v>
      </c>
      <c r="G47" s="1" t="s">
        <v>16</v>
      </c>
      <c r="H47" s="1" t="s">
        <v>17</v>
      </c>
      <c r="I47" s="1" t="s">
        <v>15</v>
      </c>
      <c r="J47" s="1" t="s">
        <v>15</v>
      </c>
      <c r="K47" s="1" t="s">
        <v>34</v>
      </c>
      <c r="L47" s="1" t="s">
        <v>19</v>
      </c>
    </row>
    <row r="48" spans="2:12" x14ac:dyDescent="0.25">
      <c r="B48" s="1" t="s">
        <v>11</v>
      </c>
      <c r="C48" s="1" t="s">
        <v>20</v>
      </c>
      <c r="D48" s="1" t="s">
        <v>24</v>
      </c>
      <c r="E48" s="1" t="s">
        <v>22</v>
      </c>
      <c r="F48" s="1" t="s">
        <v>17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32</v>
      </c>
      <c r="L48" s="1" t="s">
        <v>19</v>
      </c>
    </row>
    <row r="49" spans="2:12" x14ac:dyDescent="0.25">
      <c r="B49" s="1" t="s">
        <v>11</v>
      </c>
      <c r="C49" s="1" t="s">
        <v>12</v>
      </c>
      <c r="D49" s="1" t="s">
        <v>21</v>
      </c>
      <c r="E49" s="1" t="s">
        <v>14</v>
      </c>
      <c r="F49" s="1" t="s">
        <v>17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32</v>
      </c>
      <c r="L49" s="1" t="s">
        <v>33</v>
      </c>
    </row>
    <row r="50" spans="2:12" x14ac:dyDescent="0.25">
      <c r="B50" s="1" t="s">
        <v>11</v>
      </c>
      <c r="C50" s="1" t="s">
        <v>12</v>
      </c>
      <c r="D50" s="1" t="s">
        <v>21</v>
      </c>
      <c r="E50" s="1" t="s">
        <v>22</v>
      </c>
      <c r="F50" s="1" t="s">
        <v>17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35</v>
      </c>
      <c r="L50" s="1" t="s">
        <v>33</v>
      </c>
    </row>
    <row r="51" spans="2:12" x14ac:dyDescent="0.25">
      <c r="B51" s="1" t="s">
        <v>11</v>
      </c>
      <c r="C51" s="1" t="s">
        <v>20</v>
      </c>
      <c r="D51" s="1" t="s">
        <v>21</v>
      </c>
      <c r="E51" s="1" t="s">
        <v>22</v>
      </c>
      <c r="F51" s="1" t="s">
        <v>17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36</v>
      </c>
      <c r="L51" s="1" t="s">
        <v>19</v>
      </c>
    </row>
    <row r="52" spans="2:12" x14ac:dyDescent="0.25">
      <c r="B52" s="1" t="s">
        <v>11</v>
      </c>
      <c r="C52" s="1" t="s">
        <v>12</v>
      </c>
      <c r="D52" s="1" t="s">
        <v>21</v>
      </c>
      <c r="E52" s="1" t="s">
        <v>22</v>
      </c>
      <c r="F52" s="1" t="s">
        <v>17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35</v>
      </c>
      <c r="L52" s="1" t="s">
        <v>19</v>
      </c>
    </row>
    <row r="53" spans="2:12" x14ac:dyDescent="0.25">
      <c r="B53" s="1" t="s">
        <v>11</v>
      </c>
      <c r="C53" s="1" t="s">
        <v>20</v>
      </c>
      <c r="D53" s="1" t="s">
        <v>21</v>
      </c>
      <c r="E53" s="1" t="s">
        <v>22</v>
      </c>
      <c r="F53" s="1" t="s">
        <v>17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35</v>
      </c>
      <c r="L53" s="1" t="s">
        <v>33</v>
      </c>
    </row>
    <row r="54" spans="2:12" x14ac:dyDescent="0.25">
      <c r="B54" s="1" t="s">
        <v>29</v>
      </c>
      <c r="C54" s="1" t="s">
        <v>20</v>
      </c>
      <c r="D54" s="1" t="s">
        <v>24</v>
      </c>
      <c r="E54" s="1" t="s">
        <v>22</v>
      </c>
      <c r="F54" s="1" t="s">
        <v>17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37</v>
      </c>
      <c r="L54" s="1" t="s">
        <v>19</v>
      </c>
    </row>
    <row r="55" spans="2:12" x14ac:dyDescent="0.25">
      <c r="B55" s="1" t="s">
        <v>11</v>
      </c>
      <c r="C55" s="1" t="s">
        <v>12</v>
      </c>
      <c r="D55" s="1" t="s">
        <v>21</v>
      </c>
      <c r="E55" s="1" t="s">
        <v>22</v>
      </c>
      <c r="F55" s="1" t="s">
        <v>17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38</v>
      </c>
      <c r="L55" s="1" t="s">
        <v>33</v>
      </c>
    </row>
    <row r="56" spans="2:12" x14ac:dyDescent="0.25">
      <c r="B56" s="1" t="s">
        <v>11</v>
      </c>
      <c r="C56" s="1" t="s">
        <v>12</v>
      </c>
      <c r="D56" s="1" t="s">
        <v>21</v>
      </c>
      <c r="E56" s="1" t="s">
        <v>22</v>
      </c>
      <c r="F56" s="1" t="s">
        <v>17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37</v>
      </c>
      <c r="L56" s="1" t="s">
        <v>19</v>
      </c>
    </row>
    <row r="57" spans="2:12" x14ac:dyDescent="0.25">
      <c r="B57" s="1" t="s">
        <v>11</v>
      </c>
      <c r="C57" s="1" t="s">
        <v>12</v>
      </c>
      <c r="D57" s="1" t="s">
        <v>21</v>
      </c>
      <c r="E57" s="1" t="s">
        <v>22</v>
      </c>
      <c r="F57" s="1" t="s">
        <v>17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37</v>
      </c>
      <c r="L57" s="1" t="s">
        <v>19</v>
      </c>
    </row>
    <row r="58" spans="2:12" x14ac:dyDescent="0.25">
      <c r="B58" s="1" t="s">
        <v>29</v>
      </c>
      <c r="C58" s="1" t="s">
        <v>12</v>
      </c>
      <c r="D58" s="1" t="s">
        <v>21</v>
      </c>
      <c r="E58" s="1" t="s">
        <v>22</v>
      </c>
      <c r="F58" s="1" t="s">
        <v>17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38</v>
      </c>
      <c r="L58" s="1" t="s">
        <v>19</v>
      </c>
    </row>
    <row r="59" spans="2:12" x14ac:dyDescent="0.25">
      <c r="B59" s="1" t="s">
        <v>11</v>
      </c>
      <c r="C59" s="1" t="s">
        <v>12</v>
      </c>
      <c r="D59" s="1" t="s">
        <v>21</v>
      </c>
      <c r="E59" s="1" t="s">
        <v>14</v>
      </c>
      <c r="F59" s="1" t="s">
        <v>17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38</v>
      </c>
      <c r="L59" s="1" t="s">
        <v>19</v>
      </c>
    </row>
    <row r="60" spans="2:12" x14ac:dyDescent="0.25">
      <c r="B60" s="1" t="s">
        <v>11</v>
      </c>
      <c r="C60" s="1" t="s">
        <v>12</v>
      </c>
      <c r="D60" s="1" t="s">
        <v>21</v>
      </c>
      <c r="E60" s="1" t="s">
        <v>14</v>
      </c>
      <c r="F60" s="1" t="s">
        <v>17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38</v>
      </c>
      <c r="L60" s="1" t="s">
        <v>19</v>
      </c>
    </row>
    <row r="61" spans="2:12" x14ac:dyDescent="0.25">
      <c r="B61" s="1" t="s">
        <v>11</v>
      </c>
      <c r="C61" s="1" t="s">
        <v>12</v>
      </c>
      <c r="D61" s="1" t="s">
        <v>21</v>
      </c>
      <c r="E61" s="1" t="s">
        <v>14</v>
      </c>
      <c r="F61" s="1" t="s">
        <v>17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37</v>
      </c>
      <c r="L61" s="1" t="s">
        <v>19</v>
      </c>
    </row>
    <row r="62" spans="2:12" x14ac:dyDescent="0.25">
      <c r="B62" s="1" t="s">
        <v>29</v>
      </c>
      <c r="C62" s="1" t="s">
        <v>20</v>
      </c>
      <c r="D62" s="1" t="s">
        <v>21</v>
      </c>
      <c r="E62" s="1" t="s">
        <v>22</v>
      </c>
      <c r="F62" s="1" t="s">
        <v>17</v>
      </c>
      <c r="G62" s="1" t="s">
        <v>16</v>
      </c>
      <c r="H62" s="1" t="s">
        <v>17</v>
      </c>
      <c r="I62" s="1" t="s">
        <v>15</v>
      </c>
      <c r="J62" s="1" t="s">
        <v>15</v>
      </c>
      <c r="K62" s="1" t="s">
        <v>38</v>
      </c>
      <c r="L62" s="1" t="s">
        <v>19</v>
      </c>
    </row>
    <row r="63" spans="2:12" x14ac:dyDescent="0.25">
      <c r="B63" s="1" t="s">
        <v>11</v>
      </c>
      <c r="C63" s="1" t="s">
        <v>12</v>
      </c>
      <c r="D63" s="1" t="s">
        <v>21</v>
      </c>
      <c r="E63" s="1" t="s">
        <v>22</v>
      </c>
      <c r="F63" s="1" t="s">
        <v>17</v>
      </c>
      <c r="G63" s="1" t="s">
        <v>16</v>
      </c>
      <c r="H63" s="1" t="s">
        <v>17</v>
      </c>
      <c r="I63" s="1" t="s">
        <v>15</v>
      </c>
      <c r="J63" s="1" t="s">
        <v>15</v>
      </c>
      <c r="K63" s="1" t="s">
        <v>38</v>
      </c>
      <c r="L6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375F-13C1-4F41-AD1B-995148566AF4}">
  <dimension ref="B2:J63"/>
  <sheetViews>
    <sheetView workbookViewId="0">
      <selection activeCell="B2" sqref="B2:J63"/>
    </sheetView>
  </sheetViews>
  <sheetFormatPr defaultRowHeight="15" x14ac:dyDescent="0.25"/>
  <sheetData>
    <row r="2" spans="2:10" x14ac:dyDescent="0.25">
      <c r="B2">
        <f>(D1_ekstrak_dengan_sampel[[#This Row],[Column1]]-D1_ekstrak_tanpa_sampel[[#This Row],[Column1]])/D1_ekstrak_tanpa_sampel[[#This Row],[Column1]]</f>
        <v>0.31578947368421051</v>
      </c>
      <c r="C2">
        <f>(D1_ekstrak_dengan_sampel[[#This Row],[Column2]]-D1_ekstrak_tanpa_sampel[[#This Row],[Column2]])/D1_ekstrak_tanpa_sampel[[#This Row],[Column2]]</f>
        <v>-0.33333333333333331</v>
      </c>
      <c r="D2">
        <f>(D1_ekstrak_dengan_sampel[[#This Row],[Column3]]-D1_ekstrak_tanpa_sampel[[#This Row],[Column3]])/D1_ekstrak_tanpa_sampel[[#This Row],[Column3]]</f>
        <v>0.51282051282051289</v>
      </c>
      <c r="E2">
        <f>(D1_ekstrak_dengan_sampel[[#This Row],[Column4]]-D1_ekstrak_tanpa_sampel[[#This Row],[Column4]])/D1_ekstrak_tanpa_sampel[[#This Row],[Column4]]</f>
        <v>-0.45454545454545459</v>
      </c>
      <c r="F2">
        <f>(D1_ekstrak_dengan_sampel[[#This Row],[Column5]]-D1_ekstrak_tanpa_sampel[[#This Row],[Column5]])/D1_ekstrak_tanpa_sampel[[#This Row],[Column5]]</f>
        <v>-0.63636363636363646</v>
      </c>
      <c r="G2">
        <f>(D1_ekstrak_dengan_sampel[[#This Row],[Column6]]-D1_ekstrak_tanpa_sampel[[#This Row],[Column6]])/D1_ekstrak_tanpa_sampel[[#This Row],[Column6]]</f>
        <v>-0.40000000000000008</v>
      </c>
      <c r="H2">
        <f>(D1_ekstrak_dengan_sampel[[#This Row],[Column7]]-D1_ekstrak_tanpa_sampel[[#This Row],[Column7]])/D1_ekstrak_tanpa_sampel[[#This Row],[Column7]]</f>
        <v>-0.5</v>
      </c>
      <c r="I2">
        <f>(D1_ekstrak_dengan_sampel[[#This Row],[Column8]]-D1_ekstrak_tanpa_sampel[[#This Row],[Column8]])/D1_ekstrak_tanpa_sampel[[#This Row],[Column8]]</f>
        <v>-0.6</v>
      </c>
      <c r="J2">
        <f>(D1_ekstrak_dengan_sampel[[#This Row],[Column9]]-D1_ekstrak_tanpa_sampel[[#This Row],[Column9]])/D1_ekstrak_tanpa_sampel[[#This Row],[Column9]]</f>
        <v>-0.6</v>
      </c>
    </row>
    <row r="3" spans="2:10" x14ac:dyDescent="0.25">
      <c r="B3">
        <f>(D1_ekstrak_dengan_sampel[[#This Row],[Column1]]-D1_ekstrak_tanpa_sampel[[#This Row],[Column1]])/D1_ekstrak_tanpa_sampel[[#This Row],[Column1]]</f>
        <v>0.31578947368421051</v>
      </c>
      <c r="C3">
        <f>(D1_ekstrak_dengan_sampel[[#This Row],[Column2]]-D1_ekstrak_tanpa_sampel[[#This Row],[Column2]])/D1_ekstrak_tanpa_sampel[[#This Row],[Column2]]</f>
        <v>-0.31578947368421051</v>
      </c>
      <c r="D3">
        <f>(D1_ekstrak_dengan_sampel[[#This Row],[Column3]]-D1_ekstrak_tanpa_sampel[[#This Row],[Column3]])/D1_ekstrak_tanpa_sampel[[#This Row],[Column3]]</f>
        <v>0.55555555555555569</v>
      </c>
      <c r="E3">
        <f>(D1_ekstrak_dengan_sampel[[#This Row],[Column4]]-D1_ekstrak_tanpa_sampel[[#This Row],[Column4]])/D1_ekstrak_tanpa_sampel[[#This Row],[Column4]]</f>
        <v>-0.5</v>
      </c>
      <c r="F3">
        <f>(D1_ekstrak_dengan_sampel[[#This Row],[Column5]]-D1_ekstrak_tanpa_sampel[[#This Row],[Column5]])/D1_ekstrak_tanpa_sampel[[#This Row],[Column5]]</f>
        <v>-0.61538461538461542</v>
      </c>
      <c r="G3">
        <f>(D1_ekstrak_dengan_sampel[[#This Row],[Column6]]-D1_ekstrak_tanpa_sampel[[#This Row],[Column6]])/D1_ekstrak_tanpa_sampel[[#This Row],[Column6]]</f>
        <v>-0.40000000000000008</v>
      </c>
      <c r="H3">
        <f>(D1_ekstrak_dengan_sampel[[#This Row],[Column7]]-D1_ekstrak_tanpa_sampel[[#This Row],[Column7]])/D1_ekstrak_tanpa_sampel[[#This Row],[Column7]]</f>
        <v>-0.54545454545454541</v>
      </c>
      <c r="I3">
        <f>(D1_ekstrak_dengan_sampel[[#This Row],[Column8]]-D1_ekstrak_tanpa_sampel[[#This Row],[Column8]])/D1_ekstrak_tanpa_sampel[[#This Row],[Column8]]</f>
        <v>-0.63636363636363646</v>
      </c>
      <c r="J3">
        <f>(D1_ekstrak_dengan_sampel[[#This Row],[Column9]]-D1_ekstrak_tanpa_sampel[[#This Row],[Column9]])/D1_ekstrak_tanpa_sampel[[#This Row],[Column9]]</f>
        <v>-0.63636363636363646</v>
      </c>
    </row>
    <row r="4" spans="2:10" x14ac:dyDescent="0.25">
      <c r="B4">
        <f>(D1_ekstrak_dengan_sampel[[#This Row],[Column1]]-D1_ekstrak_tanpa_sampel[[#This Row],[Column1]])/D1_ekstrak_tanpa_sampel[[#This Row],[Column1]]</f>
        <v>0.31578947368421051</v>
      </c>
      <c r="C4">
        <f>(D1_ekstrak_dengan_sampel[[#This Row],[Column2]]-D1_ekstrak_tanpa_sampel[[#This Row],[Column2]])/D1_ekstrak_tanpa_sampel[[#This Row],[Column2]]</f>
        <v>-0.40000000000000008</v>
      </c>
      <c r="D4">
        <f>(D1_ekstrak_dengan_sampel[[#This Row],[Column3]]-D1_ekstrak_tanpa_sampel[[#This Row],[Column3]])/D1_ekstrak_tanpa_sampel[[#This Row],[Column3]]</f>
        <v>0.54237288135593231</v>
      </c>
      <c r="E4">
        <f>(D1_ekstrak_dengan_sampel[[#This Row],[Column4]]-D1_ekstrak_tanpa_sampel[[#This Row],[Column4]])/D1_ekstrak_tanpa_sampel[[#This Row],[Column4]]</f>
        <v>-0.46153846153846151</v>
      </c>
      <c r="F4">
        <f>(D1_ekstrak_dengan_sampel[[#This Row],[Column5]]-D1_ekstrak_tanpa_sampel[[#This Row],[Column5]])/D1_ekstrak_tanpa_sampel[[#This Row],[Column5]]</f>
        <v>-0.61538461538461542</v>
      </c>
      <c r="G4">
        <f>(D1_ekstrak_dengan_sampel[[#This Row],[Column6]]-D1_ekstrak_tanpa_sampel[[#This Row],[Column6]])/D1_ekstrak_tanpa_sampel[[#This Row],[Column6]]</f>
        <v>-0.40000000000000008</v>
      </c>
      <c r="H4">
        <f>(D1_ekstrak_dengan_sampel[[#This Row],[Column7]]-D1_ekstrak_tanpa_sampel[[#This Row],[Column7]])/D1_ekstrak_tanpa_sampel[[#This Row],[Column7]]</f>
        <v>-0.54545454545454541</v>
      </c>
      <c r="I4">
        <f>(D1_ekstrak_dengan_sampel[[#This Row],[Column8]]-D1_ekstrak_tanpa_sampel[[#This Row],[Column8]])/D1_ekstrak_tanpa_sampel[[#This Row],[Column8]]</f>
        <v>-0.66666666666666663</v>
      </c>
      <c r="J4">
        <f>(D1_ekstrak_dengan_sampel[[#This Row],[Column9]]-D1_ekstrak_tanpa_sampel[[#This Row],[Column9]])/D1_ekstrak_tanpa_sampel[[#This Row],[Column9]]</f>
        <v>-0.66666666666666663</v>
      </c>
    </row>
    <row r="5" spans="2:10" x14ac:dyDescent="0.25">
      <c r="B5">
        <f>(D1_ekstrak_dengan_sampel[[#This Row],[Column1]]-D1_ekstrak_tanpa_sampel[[#This Row],[Column1]])/D1_ekstrak_tanpa_sampel[[#This Row],[Column1]]</f>
        <v>0.31578947368421051</v>
      </c>
      <c r="C5">
        <f>(D1_ekstrak_dengan_sampel[[#This Row],[Column2]]-D1_ekstrak_tanpa_sampel[[#This Row],[Column2]])/D1_ekstrak_tanpa_sampel[[#This Row],[Column2]]</f>
        <v>-0.36842105263157898</v>
      </c>
      <c r="D5">
        <f>(D1_ekstrak_dengan_sampel[[#This Row],[Column3]]-D1_ekstrak_tanpa_sampel[[#This Row],[Column3]])/D1_ekstrak_tanpa_sampel[[#This Row],[Column3]]</f>
        <v>0.54237288135593231</v>
      </c>
      <c r="E5">
        <f>(D1_ekstrak_dengan_sampel[[#This Row],[Column4]]-D1_ekstrak_tanpa_sampel[[#This Row],[Column4]])/D1_ekstrak_tanpa_sampel[[#This Row],[Column4]]</f>
        <v>-0.5</v>
      </c>
      <c r="F5">
        <f>(D1_ekstrak_dengan_sampel[[#This Row],[Column5]]-D1_ekstrak_tanpa_sampel[[#This Row],[Column5]])/D1_ekstrak_tanpa_sampel[[#This Row],[Column5]]</f>
        <v>-0.61538461538461542</v>
      </c>
      <c r="G5">
        <f>(D1_ekstrak_dengan_sampel[[#This Row],[Column6]]-D1_ekstrak_tanpa_sampel[[#This Row],[Column6]])/D1_ekstrak_tanpa_sampel[[#This Row],[Column6]]</f>
        <v>-0.40000000000000008</v>
      </c>
      <c r="H5">
        <f>(D1_ekstrak_dengan_sampel[[#This Row],[Column7]]-D1_ekstrak_tanpa_sampel[[#This Row],[Column7]])/D1_ekstrak_tanpa_sampel[[#This Row],[Column7]]</f>
        <v>-0.54545454545454541</v>
      </c>
      <c r="I5">
        <f>(D1_ekstrak_dengan_sampel[[#This Row],[Column8]]-D1_ekstrak_tanpa_sampel[[#This Row],[Column8]])/D1_ekstrak_tanpa_sampel[[#This Row],[Column8]]</f>
        <v>-0.63636363636363646</v>
      </c>
      <c r="J5">
        <f>(D1_ekstrak_dengan_sampel[[#This Row],[Column9]]-D1_ekstrak_tanpa_sampel[[#This Row],[Column9]])/D1_ekstrak_tanpa_sampel[[#This Row],[Column9]]</f>
        <v>-0.66666666666666663</v>
      </c>
    </row>
    <row r="6" spans="2:10" x14ac:dyDescent="0.25">
      <c r="B6">
        <f>(D1_ekstrak_dengan_sampel[[#This Row],[Column1]]-D1_ekstrak_tanpa_sampel[[#This Row],[Column1]])/D1_ekstrak_tanpa_sampel[[#This Row],[Column1]]</f>
        <v>0.31578947368421051</v>
      </c>
      <c r="C6">
        <f>(D1_ekstrak_dengan_sampel[[#This Row],[Column2]]-D1_ekstrak_tanpa_sampel[[#This Row],[Column2]])/D1_ekstrak_tanpa_sampel[[#This Row],[Column2]]</f>
        <v>-0.36842105263157898</v>
      </c>
      <c r="D6">
        <f>(D1_ekstrak_dengan_sampel[[#This Row],[Column3]]-D1_ekstrak_tanpa_sampel[[#This Row],[Column3]])/D1_ekstrak_tanpa_sampel[[#This Row],[Column3]]</f>
        <v>0.56410256410256421</v>
      </c>
      <c r="E6">
        <f>(D1_ekstrak_dengan_sampel[[#This Row],[Column4]]-D1_ekstrak_tanpa_sampel[[#This Row],[Column4]])/D1_ekstrak_tanpa_sampel[[#This Row],[Column4]]</f>
        <v>-0.41666666666666657</v>
      </c>
      <c r="F6">
        <f>(D1_ekstrak_dengan_sampel[[#This Row],[Column5]]-D1_ekstrak_tanpa_sampel[[#This Row],[Column5]])/D1_ekstrak_tanpa_sampel[[#This Row],[Column5]]</f>
        <v>-0.61538461538461542</v>
      </c>
      <c r="G6">
        <f>(D1_ekstrak_dengan_sampel[[#This Row],[Column6]]-D1_ekstrak_tanpa_sampel[[#This Row],[Column6]])/D1_ekstrak_tanpa_sampel[[#This Row],[Column6]]</f>
        <v>-0.40000000000000008</v>
      </c>
      <c r="H6">
        <f>(D1_ekstrak_dengan_sampel[[#This Row],[Column7]]-D1_ekstrak_tanpa_sampel[[#This Row],[Column7]])/D1_ekstrak_tanpa_sampel[[#This Row],[Column7]]</f>
        <v>-0.54545454545454541</v>
      </c>
      <c r="I6">
        <f>(D1_ekstrak_dengan_sampel[[#This Row],[Column8]]-D1_ekstrak_tanpa_sampel[[#This Row],[Column8]])/D1_ekstrak_tanpa_sampel[[#This Row],[Column8]]</f>
        <v>-0.63636363636363646</v>
      </c>
      <c r="J6">
        <f>(D1_ekstrak_dengan_sampel[[#This Row],[Column9]]-D1_ekstrak_tanpa_sampel[[#This Row],[Column9]])/D1_ekstrak_tanpa_sampel[[#This Row],[Column9]]</f>
        <v>-0.63636363636363646</v>
      </c>
    </row>
    <row r="7" spans="2:10" x14ac:dyDescent="0.25">
      <c r="B7">
        <f>(D1_ekstrak_dengan_sampel[[#This Row],[Column1]]-D1_ekstrak_tanpa_sampel[[#This Row],[Column1]])/D1_ekstrak_tanpa_sampel[[#This Row],[Column1]]</f>
        <v>0.31578947368421051</v>
      </c>
      <c r="C7">
        <f>(D1_ekstrak_dengan_sampel[[#This Row],[Column2]]-D1_ekstrak_tanpa_sampel[[#This Row],[Column2]])/D1_ekstrak_tanpa_sampel[[#This Row],[Column2]]</f>
        <v>-0.36842105263157898</v>
      </c>
      <c r="D7">
        <f>(D1_ekstrak_dengan_sampel[[#This Row],[Column3]]-D1_ekstrak_tanpa_sampel[[#This Row],[Column3]])/D1_ekstrak_tanpa_sampel[[#This Row],[Column3]]</f>
        <v>0.56410256410256421</v>
      </c>
      <c r="E7">
        <f>(D1_ekstrak_dengan_sampel[[#This Row],[Column4]]-D1_ekstrak_tanpa_sampel[[#This Row],[Column4]])/D1_ekstrak_tanpa_sampel[[#This Row],[Column4]]</f>
        <v>-0.5</v>
      </c>
      <c r="F7">
        <f>(D1_ekstrak_dengan_sampel[[#This Row],[Column5]]-D1_ekstrak_tanpa_sampel[[#This Row],[Column5]])/D1_ekstrak_tanpa_sampel[[#This Row],[Column5]]</f>
        <v>-0.69230769230769229</v>
      </c>
      <c r="G7">
        <f>(D1_ekstrak_dengan_sampel[[#This Row],[Column6]]-D1_ekstrak_tanpa_sampel[[#This Row],[Column6]])/D1_ekstrak_tanpa_sampel[[#This Row],[Column6]]</f>
        <v>-0.40000000000000008</v>
      </c>
      <c r="H7">
        <f>(D1_ekstrak_dengan_sampel[[#This Row],[Column7]]-D1_ekstrak_tanpa_sampel[[#This Row],[Column7]])/D1_ekstrak_tanpa_sampel[[#This Row],[Column7]]</f>
        <v>-0.54545454545454541</v>
      </c>
      <c r="I7">
        <f>(D1_ekstrak_dengan_sampel[[#This Row],[Column8]]-D1_ekstrak_tanpa_sampel[[#This Row],[Column8]])/D1_ekstrak_tanpa_sampel[[#This Row],[Column8]]</f>
        <v>-0.63636363636363646</v>
      </c>
      <c r="J7">
        <f>(D1_ekstrak_dengan_sampel[[#This Row],[Column9]]-D1_ekstrak_tanpa_sampel[[#This Row],[Column9]])/D1_ekstrak_tanpa_sampel[[#This Row],[Column9]]</f>
        <v>-0.63636363636363646</v>
      </c>
    </row>
    <row r="8" spans="2:10" x14ac:dyDescent="0.25">
      <c r="B8">
        <f>(D1_ekstrak_dengan_sampel[[#This Row],[Column1]]-D1_ekstrak_tanpa_sampel[[#This Row],[Column1]])/D1_ekstrak_tanpa_sampel[[#This Row],[Column1]]</f>
        <v>0.31578947368421051</v>
      </c>
      <c r="C8">
        <f>(D1_ekstrak_dengan_sampel[[#This Row],[Column2]]-D1_ekstrak_tanpa_sampel[[#This Row],[Column2]])/D1_ekstrak_tanpa_sampel[[#This Row],[Column2]]</f>
        <v>-0.36842105263157898</v>
      </c>
      <c r="D8">
        <f>(D1_ekstrak_dengan_sampel[[#This Row],[Column3]]-D1_ekstrak_tanpa_sampel[[#This Row],[Column3]])/D1_ekstrak_tanpa_sampel[[#This Row],[Column3]]</f>
        <v>0.56896551724137945</v>
      </c>
      <c r="E8">
        <f>(D1_ekstrak_dengan_sampel[[#This Row],[Column4]]-D1_ekstrak_tanpa_sampel[[#This Row],[Column4]])/D1_ekstrak_tanpa_sampel[[#This Row],[Column4]]</f>
        <v>-0.5</v>
      </c>
      <c r="F8">
        <f>(D1_ekstrak_dengan_sampel[[#This Row],[Column5]]-D1_ekstrak_tanpa_sampel[[#This Row],[Column5]])/D1_ekstrak_tanpa_sampel[[#This Row],[Column5]]</f>
        <v>-0.61538461538461542</v>
      </c>
      <c r="G8">
        <f>(D1_ekstrak_dengan_sampel[[#This Row],[Column6]]-D1_ekstrak_tanpa_sampel[[#This Row],[Column6]])/D1_ekstrak_tanpa_sampel[[#This Row],[Column6]]</f>
        <v>-0.40000000000000008</v>
      </c>
      <c r="H8">
        <f>(D1_ekstrak_dengan_sampel[[#This Row],[Column7]]-D1_ekstrak_tanpa_sampel[[#This Row],[Column7]])/D1_ekstrak_tanpa_sampel[[#This Row],[Column7]]</f>
        <v>-0.54545454545454541</v>
      </c>
      <c r="I8">
        <f>(D1_ekstrak_dengan_sampel[[#This Row],[Column8]]-D1_ekstrak_tanpa_sampel[[#This Row],[Column8]])/D1_ekstrak_tanpa_sampel[[#This Row],[Column8]]</f>
        <v>-0.63636363636363646</v>
      </c>
      <c r="J8">
        <f>(D1_ekstrak_dengan_sampel[[#This Row],[Column9]]-D1_ekstrak_tanpa_sampel[[#This Row],[Column9]])/D1_ekstrak_tanpa_sampel[[#This Row],[Column9]]</f>
        <v>-0.63636363636363646</v>
      </c>
    </row>
    <row r="9" spans="2:10" x14ac:dyDescent="0.25">
      <c r="B9">
        <f>(D1_ekstrak_dengan_sampel[[#This Row],[Column1]]-D1_ekstrak_tanpa_sampel[[#This Row],[Column1]])/D1_ekstrak_tanpa_sampel[[#This Row],[Column1]]</f>
        <v>0.31578947368421051</v>
      </c>
      <c r="C9">
        <f>(D1_ekstrak_dengan_sampel[[#This Row],[Column2]]-D1_ekstrak_tanpa_sampel[[#This Row],[Column2]])/D1_ekstrak_tanpa_sampel[[#This Row],[Column2]]</f>
        <v>-0.36842105263157898</v>
      </c>
      <c r="D9">
        <f>(D1_ekstrak_dengan_sampel[[#This Row],[Column3]]-D1_ekstrak_tanpa_sampel[[#This Row],[Column3]])/D1_ekstrak_tanpa_sampel[[#This Row],[Column3]]</f>
        <v>0.56896551724137945</v>
      </c>
      <c r="E9">
        <f>(D1_ekstrak_dengan_sampel[[#This Row],[Column4]]-D1_ekstrak_tanpa_sampel[[#This Row],[Column4]])/D1_ekstrak_tanpa_sampel[[#This Row],[Column4]]</f>
        <v>-0.5</v>
      </c>
      <c r="F9">
        <f>(D1_ekstrak_dengan_sampel[[#This Row],[Column5]]-D1_ekstrak_tanpa_sampel[[#This Row],[Column5]])/D1_ekstrak_tanpa_sampel[[#This Row],[Column5]]</f>
        <v>-0.6428571428571429</v>
      </c>
      <c r="G9">
        <f>(D1_ekstrak_dengan_sampel[[#This Row],[Column6]]-D1_ekstrak_tanpa_sampel[[#This Row],[Column6]])/D1_ekstrak_tanpa_sampel[[#This Row],[Column6]]</f>
        <v>-0.40000000000000008</v>
      </c>
      <c r="H9">
        <f>(D1_ekstrak_dengan_sampel[[#This Row],[Column7]]-D1_ekstrak_tanpa_sampel[[#This Row],[Column7]])/D1_ekstrak_tanpa_sampel[[#This Row],[Column7]]</f>
        <v>-0.54545454545454541</v>
      </c>
      <c r="I9">
        <f>(D1_ekstrak_dengan_sampel[[#This Row],[Column8]]-D1_ekstrak_tanpa_sampel[[#This Row],[Column8]])/D1_ekstrak_tanpa_sampel[[#This Row],[Column8]]</f>
        <v>-0.63636363636363646</v>
      </c>
      <c r="J9">
        <f>(D1_ekstrak_dengan_sampel[[#This Row],[Column9]]-D1_ekstrak_tanpa_sampel[[#This Row],[Column9]])/D1_ekstrak_tanpa_sampel[[#This Row],[Column9]]</f>
        <v>-0.66666666666666663</v>
      </c>
    </row>
    <row r="10" spans="2:10" x14ac:dyDescent="0.25">
      <c r="B10">
        <f>(D1_ekstrak_dengan_sampel[[#This Row],[Column1]]-D1_ekstrak_tanpa_sampel[[#This Row],[Column1]])/D1_ekstrak_tanpa_sampel[[#This Row],[Column1]]</f>
        <v>0.38888888888888895</v>
      </c>
      <c r="C10">
        <f>(D1_ekstrak_dengan_sampel[[#This Row],[Column2]]-D1_ekstrak_tanpa_sampel[[#This Row],[Column2]])/D1_ekstrak_tanpa_sampel[[#This Row],[Column2]]</f>
        <v>-0.42857142857142855</v>
      </c>
      <c r="D10">
        <f>(D1_ekstrak_dengan_sampel[[#This Row],[Column3]]-D1_ekstrak_tanpa_sampel[[#This Row],[Column3]])/D1_ekstrak_tanpa_sampel[[#This Row],[Column3]]</f>
        <v>0.55555555555555569</v>
      </c>
      <c r="E10">
        <f>(D1_ekstrak_dengan_sampel[[#This Row],[Column4]]-D1_ekstrak_tanpa_sampel[[#This Row],[Column4]])/D1_ekstrak_tanpa_sampel[[#This Row],[Column4]]</f>
        <v>-0.53846153846153855</v>
      </c>
      <c r="F10">
        <f>(D1_ekstrak_dengan_sampel[[#This Row],[Column5]]-D1_ekstrak_tanpa_sampel[[#This Row],[Column5]])/D1_ekstrak_tanpa_sampel[[#This Row],[Column5]]</f>
        <v>-0.54545454545454541</v>
      </c>
      <c r="G10">
        <f>(D1_ekstrak_dengan_sampel[[#This Row],[Column6]]-D1_ekstrak_tanpa_sampel[[#This Row],[Column6]])/D1_ekstrak_tanpa_sampel[[#This Row],[Column6]]</f>
        <v>-0.40000000000000008</v>
      </c>
      <c r="H10">
        <f>(D1_ekstrak_dengan_sampel[[#This Row],[Column7]]-D1_ekstrak_tanpa_sampel[[#This Row],[Column7]])/D1_ekstrak_tanpa_sampel[[#This Row],[Column7]]</f>
        <v>-0.54545454545454541</v>
      </c>
      <c r="I10">
        <f>(D1_ekstrak_dengan_sampel[[#This Row],[Column8]]-D1_ekstrak_tanpa_sampel[[#This Row],[Column8]])/D1_ekstrak_tanpa_sampel[[#This Row],[Column8]]</f>
        <v>-0.66666666666666663</v>
      </c>
      <c r="J10">
        <f>(D1_ekstrak_dengan_sampel[[#This Row],[Column9]]-D1_ekstrak_tanpa_sampel[[#This Row],[Column9]])/D1_ekstrak_tanpa_sampel[[#This Row],[Column9]]</f>
        <v>-0.6</v>
      </c>
    </row>
    <row r="11" spans="2:10" x14ac:dyDescent="0.25">
      <c r="B11">
        <f>(D1_ekstrak_dengan_sampel[[#This Row],[Column1]]-D1_ekstrak_tanpa_sampel[[#This Row],[Column1]])/D1_ekstrak_tanpa_sampel[[#This Row],[Column1]]</f>
        <v>0.47058823529411753</v>
      </c>
      <c r="C11">
        <f>(D1_ekstrak_dengan_sampel[[#This Row],[Column2]]-D1_ekstrak_tanpa_sampel[[#This Row],[Column2]])/D1_ekstrak_tanpa_sampel[[#This Row],[Column2]]</f>
        <v>-0.42857142857142855</v>
      </c>
      <c r="D11">
        <f>(D1_ekstrak_dengan_sampel[[#This Row],[Column3]]-D1_ekstrak_tanpa_sampel[[#This Row],[Column3]])/D1_ekstrak_tanpa_sampel[[#This Row],[Column3]]</f>
        <v>0.6000000000000002</v>
      </c>
      <c r="E11">
        <f>(D1_ekstrak_dengan_sampel[[#This Row],[Column4]]-D1_ekstrak_tanpa_sampel[[#This Row],[Column4]])/D1_ekstrak_tanpa_sampel[[#This Row],[Column4]]</f>
        <v>-0.5</v>
      </c>
      <c r="F11">
        <f>(D1_ekstrak_dengan_sampel[[#This Row],[Column5]]-D1_ekstrak_tanpa_sampel[[#This Row],[Column5]])/D1_ekstrak_tanpa_sampel[[#This Row],[Column5]]</f>
        <v>-0.5</v>
      </c>
      <c r="G11">
        <f>(D1_ekstrak_dengan_sampel[[#This Row],[Column6]]-D1_ekstrak_tanpa_sampel[[#This Row],[Column6]])/D1_ekstrak_tanpa_sampel[[#This Row],[Column6]]</f>
        <v>-0.40000000000000008</v>
      </c>
      <c r="H11">
        <f>(D1_ekstrak_dengan_sampel[[#This Row],[Column7]]-D1_ekstrak_tanpa_sampel[[#This Row],[Column7]])/D1_ekstrak_tanpa_sampel[[#This Row],[Column7]]</f>
        <v>-0.5</v>
      </c>
      <c r="I11">
        <f>(D1_ekstrak_dengan_sampel[[#This Row],[Column8]]-D1_ekstrak_tanpa_sampel[[#This Row],[Column8]])/D1_ekstrak_tanpa_sampel[[#This Row],[Column8]]</f>
        <v>-0.63636363636363646</v>
      </c>
      <c r="J11">
        <f>(D1_ekstrak_dengan_sampel[[#This Row],[Column9]]-D1_ekstrak_tanpa_sampel[[#This Row],[Column9]])/D1_ekstrak_tanpa_sampel[[#This Row],[Column9]]</f>
        <v>-0.55555555555555558</v>
      </c>
    </row>
    <row r="12" spans="2:10" x14ac:dyDescent="0.25">
      <c r="B12">
        <f>(D1_ekstrak_dengan_sampel[[#This Row],[Column1]]-D1_ekstrak_tanpa_sampel[[#This Row],[Column1]])/D1_ekstrak_tanpa_sampel[[#This Row],[Column1]]</f>
        <v>0.47058823529411753</v>
      </c>
      <c r="C12">
        <f>(D1_ekstrak_dengan_sampel[[#This Row],[Column2]]-D1_ekstrak_tanpa_sampel[[#This Row],[Column2]])/D1_ekstrak_tanpa_sampel[[#This Row],[Column2]]</f>
        <v>-0.42857142857142855</v>
      </c>
      <c r="D12">
        <f>(D1_ekstrak_dengan_sampel[[#This Row],[Column3]]-D1_ekstrak_tanpa_sampel[[#This Row],[Column3]])/D1_ekstrak_tanpa_sampel[[#This Row],[Column3]]</f>
        <v>0.5826086956521741</v>
      </c>
      <c r="E12">
        <f>(D1_ekstrak_dengan_sampel[[#This Row],[Column4]]-D1_ekstrak_tanpa_sampel[[#This Row],[Column4]])/D1_ekstrak_tanpa_sampel[[#This Row],[Column4]]</f>
        <v>-0.5</v>
      </c>
      <c r="F12">
        <f>(D1_ekstrak_dengan_sampel[[#This Row],[Column5]]-D1_ekstrak_tanpa_sampel[[#This Row],[Column5]])/D1_ekstrak_tanpa_sampel[[#This Row],[Column5]]</f>
        <v>-0.5</v>
      </c>
      <c r="G12">
        <f>(D1_ekstrak_dengan_sampel[[#This Row],[Column6]]-D1_ekstrak_tanpa_sampel[[#This Row],[Column6]])/D1_ekstrak_tanpa_sampel[[#This Row],[Column6]]</f>
        <v>-0.40000000000000008</v>
      </c>
      <c r="H12">
        <f>(D1_ekstrak_dengan_sampel[[#This Row],[Column7]]-D1_ekstrak_tanpa_sampel[[#This Row],[Column7]])/D1_ekstrak_tanpa_sampel[[#This Row],[Column7]]</f>
        <v>-0.5</v>
      </c>
      <c r="I12">
        <f>(D1_ekstrak_dengan_sampel[[#This Row],[Column8]]-D1_ekstrak_tanpa_sampel[[#This Row],[Column8]])/D1_ekstrak_tanpa_sampel[[#This Row],[Column8]]</f>
        <v>-0.63636363636363646</v>
      </c>
      <c r="J12">
        <f>(D1_ekstrak_dengan_sampel[[#This Row],[Column9]]-D1_ekstrak_tanpa_sampel[[#This Row],[Column9]])/D1_ekstrak_tanpa_sampel[[#This Row],[Column9]]</f>
        <v>-0.55555555555555558</v>
      </c>
    </row>
    <row r="13" spans="2:10" x14ac:dyDescent="0.25">
      <c r="B13">
        <f>(D1_ekstrak_dengan_sampel[[#This Row],[Column1]]-D1_ekstrak_tanpa_sampel[[#This Row],[Column1]])/D1_ekstrak_tanpa_sampel[[#This Row],[Column1]]</f>
        <v>0.47058823529411753</v>
      </c>
      <c r="C13">
        <f>(D1_ekstrak_dengan_sampel[[#This Row],[Column2]]-D1_ekstrak_tanpa_sampel[[#This Row],[Column2]])/D1_ekstrak_tanpa_sampel[[#This Row],[Column2]]</f>
        <v>-0.40000000000000008</v>
      </c>
      <c r="D13">
        <f>(D1_ekstrak_dengan_sampel[[#This Row],[Column3]]-D1_ekstrak_tanpa_sampel[[#This Row],[Column3]])/D1_ekstrak_tanpa_sampel[[#This Row],[Column3]]</f>
        <v>0.61946902654867275</v>
      </c>
      <c r="E13">
        <f>(D1_ekstrak_dengan_sampel[[#This Row],[Column4]]-D1_ekstrak_tanpa_sampel[[#This Row],[Column4]])/D1_ekstrak_tanpa_sampel[[#This Row],[Column4]]</f>
        <v>-0.45454545454545459</v>
      </c>
      <c r="F13">
        <f>(D1_ekstrak_dengan_sampel[[#This Row],[Column5]]-D1_ekstrak_tanpa_sampel[[#This Row],[Column5]])/D1_ekstrak_tanpa_sampel[[#This Row],[Column5]]</f>
        <v>-0.5</v>
      </c>
      <c r="G13">
        <f>(D1_ekstrak_dengan_sampel[[#This Row],[Column6]]-D1_ekstrak_tanpa_sampel[[#This Row],[Column6]])/D1_ekstrak_tanpa_sampel[[#This Row],[Column6]]</f>
        <v>-0.40000000000000008</v>
      </c>
      <c r="H13">
        <f>(D1_ekstrak_dengan_sampel[[#This Row],[Column7]]-D1_ekstrak_tanpa_sampel[[#This Row],[Column7]])/D1_ekstrak_tanpa_sampel[[#This Row],[Column7]]</f>
        <v>-0.5</v>
      </c>
      <c r="I13">
        <f>(D1_ekstrak_dengan_sampel[[#This Row],[Column8]]-D1_ekstrak_tanpa_sampel[[#This Row],[Column8]])/D1_ekstrak_tanpa_sampel[[#This Row],[Column8]]</f>
        <v>-0.63636363636363646</v>
      </c>
      <c r="J13">
        <f>(D1_ekstrak_dengan_sampel[[#This Row],[Column9]]-D1_ekstrak_tanpa_sampel[[#This Row],[Column9]])/D1_ekstrak_tanpa_sampel[[#This Row],[Column9]]</f>
        <v>-0.55555555555555558</v>
      </c>
    </row>
    <row r="14" spans="2:10" x14ac:dyDescent="0.25">
      <c r="B14">
        <f>(D1_ekstrak_dengan_sampel[[#This Row],[Column1]]-D1_ekstrak_tanpa_sampel[[#This Row],[Column1]])/D1_ekstrak_tanpa_sampel[[#This Row],[Column1]]</f>
        <v>0.47058823529411753</v>
      </c>
      <c r="C14">
        <f>(D1_ekstrak_dengan_sampel[[#This Row],[Column2]]-D1_ekstrak_tanpa_sampel[[#This Row],[Column2]])/D1_ekstrak_tanpa_sampel[[#This Row],[Column2]]</f>
        <v>-0.40000000000000008</v>
      </c>
      <c r="D14">
        <f>(D1_ekstrak_dengan_sampel[[#This Row],[Column3]]-D1_ekstrak_tanpa_sampel[[#This Row],[Column3]])/D1_ekstrak_tanpa_sampel[[#This Row],[Column3]]</f>
        <v>0.61061946902654884</v>
      </c>
      <c r="E14">
        <f>(D1_ekstrak_dengan_sampel[[#This Row],[Column4]]-D1_ekstrak_tanpa_sampel[[#This Row],[Column4]])/D1_ekstrak_tanpa_sampel[[#This Row],[Column4]]</f>
        <v>-0.45454545454545459</v>
      </c>
      <c r="F14">
        <f>(D1_ekstrak_dengan_sampel[[#This Row],[Column5]]-D1_ekstrak_tanpa_sampel[[#This Row],[Column5]])/D1_ekstrak_tanpa_sampel[[#This Row],[Column5]]</f>
        <v>-0.5</v>
      </c>
      <c r="G14">
        <f>(D1_ekstrak_dengan_sampel[[#This Row],[Column6]]-D1_ekstrak_tanpa_sampel[[#This Row],[Column6]])/D1_ekstrak_tanpa_sampel[[#This Row],[Column6]]</f>
        <v>-0.40000000000000008</v>
      </c>
      <c r="H14">
        <f>(D1_ekstrak_dengan_sampel[[#This Row],[Column7]]-D1_ekstrak_tanpa_sampel[[#This Row],[Column7]])/D1_ekstrak_tanpa_sampel[[#This Row],[Column7]]</f>
        <v>-0.5</v>
      </c>
      <c r="I14">
        <f>(D1_ekstrak_dengan_sampel[[#This Row],[Column8]]-D1_ekstrak_tanpa_sampel[[#This Row],[Column8]])/D1_ekstrak_tanpa_sampel[[#This Row],[Column8]]</f>
        <v>-0.63636363636363646</v>
      </c>
      <c r="J14">
        <f>(D1_ekstrak_dengan_sampel[[#This Row],[Column9]]-D1_ekstrak_tanpa_sampel[[#This Row],[Column9]])/D1_ekstrak_tanpa_sampel[[#This Row],[Column9]]</f>
        <v>-0.55555555555555558</v>
      </c>
    </row>
    <row r="15" spans="2:10" x14ac:dyDescent="0.25">
      <c r="B15">
        <f>(D1_ekstrak_dengan_sampel[[#This Row],[Column1]]-D1_ekstrak_tanpa_sampel[[#This Row],[Column1]])/D1_ekstrak_tanpa_sampel[[#This Row],[Column1]]</f>
        <v>0.44444444444444453</v>
      </c>
      <c r="C15">
        <f>(D1_ekstrak_dengan_sampel[[#This Row],[Column2]]-D1_ekstrak_tanpa_sampel[[#This Row],[Column2]])/D1_ekstrak_tanpa_sampel[[#This Row],[Column2]]</f>
        <v>-0.42857142857142855</v>
      </c>
      <c r="D15">
        <f>(D1_ekstrak_dengan_sampel[[#This Row],[Column3]]-D1_ekstrak_tanpa_sampel[[#This Row],[Column3]])/D1_ekstrak_tanpa_sampel[[#This Row],[Column3]]</f>
        <v>0.60526315789473706</v>
      </c>
      <c r="E15">
        <f>(D1_ekstrak_dengan_sampel[[#This Row],[Column4]]-D1_ekstrak_tanpa_sampel[[#This Row],[Column4]])/D1_ekstrak_tanpa_sampel[[#This Row],[Column4]]</f>
        <v>-0.41666666666666657</v>
      </c>
      <c r="F15">
        <f>(D1_ekstrak_dengan_sampel[[#This Row],[Column5]]-D1_ekstrak_tanpa_sampel[[#This Row],[Column5]])/D1_ekstrak_tanpa_sampel[[#This Row],[Column5]]</f>
        <v>-0.58333333333333326</v>
      </c>
      <c r="G15">
        <f>(D1_ekstrak_dengan_sampel[[#This Row],[Column6]]-D1_ekstrak_tanpa_sampel[[#This Row],[Column6]])/D1_ekstrak_tanpa_sampel[[#This Row],[Column6]]</f>
        <v>-0.40000000000000008</v>
      </c>
      <c r="H15">
        <f>(D1_ekstrak_dengan_sampel[[#This Row],[Column7]]-D1_ekstrak_tanpa_sampel[[#This Row],[Column7]])/D1_ekstrak_tanpa_sampel[[#This Row],[Column7]]</f>
        <v>-0.54545454545454541</v>
      </c>
      <c r="I15">
        <f>(D1_ekstrak_dengan_sampel[[#This Row],[Column8]]-D1_ekstrak_tanpa_sampel[[#This Row],[Column8]])/D1_ekstrak_tanpa_sampel[[#This Row],[Column8]]</f>
        <v>-0.63636363636363646</v>
      </c>
      <c r="J15">
        <f>(D1_ekstrak_dengan_sampel[[#This Row],[Column9]]-D1_ekstrak_tanpa_sampel[[#This Row],[Column9]])/D1_ekstrak_tanpa_sampel[[#This Row],[Column9]]</f>
        <v>-0.55555555555555558</v>
      </c>
    </row>
    <row r="16" spans="2:10" x14ac:dyDescent="0.25">
      <c r="B16">
        <f>(D1_ekstrak_dengan_sampel[[#This Row],[Column1]]-D1_ekstrak_tanpa_sampel[[#This Row],[Column1]])/D1_ekstrak_tanpa_sampel[[#This Row],[Column1]]</f>
        <v>0.38888888888888895</v>
      </c>
      <c r="C16">
        <f>(D1_ekstrak_dengan_sampel[[#This Row],[Column2]]-D1_ekstrak_tanpa_sampel[[#This Row],[Column2]])/D1_ekstrak_tanpa_sampel[[#This Row],[Column2]]</f>
        <v>-0.38095238095238093</v>
      </c>
      <c r="D16">
        <f>(D1_ekstrak_dengan_sampel[[#This Row],[Column3]]-D1_ekstrak_tanpa_sampel[[#This Row],[Column3]])/D1_ekstrak_tanpa_sampel[[#This Row],[Column3]]</f>
        <v>0.61946902654867275</v>
      </c>
      <c r="E16">
        <f>(D1_ekstrak_dengan_sampel[[#This Row],[Column4]]-D1_ekstrak_tanpa_sampel[[#This Row],[Column4]])/D1_ekstrak_tanpa_sampel[[#This Row],[Column4]]</f>
        <v>-0.5</v>
      </c>
      <c r="F16">
        <f>(D1_ekstrak_dengan_sampel[[#This Row],[Column5]]-D1_ekstrak_tanpa_sampel[[#This Row],[Column5]])/D1_ekstrak_tanpa_sampel[[#This Row],[Column5]]</f>
        <v>-0.54545454545454541</v>
      </c>
      <c r="G16">
        <f>(D1_ekstrak_dengan_sampel[[#This Row],[Column6]]-D1_ekstrak_tanpa_sampel[[#This Row],[Column6]])/D1_ekstrak_tanpa_sampel[[#This Row],[Column6]]</f>
        <v>-0.40000000000000008</v>
      </c>
      <c r="H16">
        <f>(D1_ekstrak_dengan_sampel[[#This Row],[Column7]]-D1_ekstrak_tanpa_sampel[[#This Row],[Column7]])/D1_ekstrak_tanpa_sampel[[#This Row],[Column7]]</f>
        <v>-0.54545454545454541</v>
      </c>
      <c r="I16">
        <f>(D1_ekstrak_dengan_sampel[[#This Row],[Column8]]-D1_ekstrak_tanpa_sampel[[#This Row],[Column8]])/D1_ekstrak_tanpa_sampel[[#This Row],[Column8]]</f>
        <v>-0.63636363636363646</v>
      </c>
      <c r="J16">
        <f>(D1_ekstrak_dengan_sampel[[#This Row],[Column9]]-D1_ekstrak_tanpa_sampel[[#This Row],[Column9]])/D1_ekstrak_tanpa_sampel[[#This Row],[Column9]]</f>
        <v>-0.55555555555555558</v>
      </c>
    </row>
    <row r="17" spans="2:10" x14ac:dyDescent="0.25">
      <c r="B17">
        <f>(D1_ekstrak_dengan_sampel[[#This Row],[Column1]]-D1_ekstrak_tanpa_sampel[[#This Row],[Column1]])/D1_ekstrak_tanpa_sampel[[#This Row],[Column1]]</f>
        <v>0.38888888888888895</v>
      </c>
      <c r="C17">
        <f>(D1_ekstrak_dengan_sampel[[#This Row],[Column2]]-D1_ekstrak_tanpa_sampel[[#This Row],[Column2]])/D1_ekstrak_tanpa_sampel[[#This Row],[Column2]]</f>
        <v>-0.42857142857142855</v>
      </c>
      <c r="D17">
        <f>(D1_ekstrak_dengan_sampel[[#This Row],[Column3]]-D1_ekstrak_tanpa_sampel[[#This Row],[Column3]])/D1_ekstrak_tanpa_sampel[[#This Row],[Column3]]</f>
        <v>0.61061946902654884</v>
      </c>
      <c r="E17">
        <f>(D1_ekstrak_dengan_sampel[[#This Row],[Column4]]-D1_ekstrak_tanpa_sampel[[#This Row],[Column4]])/D1_ekstrak_tanpa_sampel[[#This Row],[Column4]]</f>
        <v>-0.5</v>
      </c>
      <c r="F17">
        <f>(D1_ekstrak_dengan_sampel[[#This Row],[Column5]]-D1_ekstrak_tanpa_sampel[[#This Row],[Column5]])/D1_ekstrak_tanpa_sampel[[#This Row],[Column5]]</f>
        <v>-0.54545454545454541</v>
      </c>
      <c r="G17">
        <f>(D1_ekstrak_dengan_sampel[[#This Row],[Column6]]-D1_ekstrak_tanpa_sampel[[#This Row],[Column6]])/D1_ekstrak_tanpa_sampel[[#This Row],[Column6]]</f>
        <v>-0.40000000000000008</v>
      </c>
      <c r="H17">
        <f>(D1_ekstrak_dengan_sampel[[#This Row],[Column7]]-D1_ekstrak_tanpa_sampel[[#This Row],[Column7]])/D1_ekstrak_tanpa_sampel[[#This Row],[Column7]]</f>
        <v>-0.54545454545454541</v>
      </c>
      <c r="I17">
        <f>(D1_ekstrak_dengan_sampel[[#This Row],[Column8]]-D1_ekstrak_tanpa_sampel[[#This Row],[Column8]])/D1_ekstrak_tanpa_sampel[[#This Row],[Column8]]</f>
        <v>-0.63636363636363646</v>
      </c>
      <c r="J17">
        <f>(D1_ekstrak_dengan_sampel[[#This Row],[Column9]]-D1_ekstrak_tanpa_sampel[[#This Row],[Column9]])/D1_ekstrak_tanpa_sampel[[#This Row],[Column9]]</f>
        <v>-0.55555555555555558</v>
      </c>
    </row>
    <row r="18" spans="2:10" x14ac:dyDescent="0.25">
      <c r="B18">
        <f>(D1_ekstrak_dengan_sampel[[#This Row],[Column1]]-D1_ekstrak_tanpa_sampel[[#This Row],[Column1]])/D1_ekstrak_tanpa_sampel[[#This Row],[Column1]]</f>
        <v>0.38888888888888895</v>
      </c>
      <c r="C18">
        <f>(D1_ekstrak_dengan_sampel[[#This Row],[Column2]]-D1_ekstrak_tanpa_sampel[[#This Row],[Column2]])/D1_ekstrak_tanpa_sampel[[#This Row],[Column2]]</f>
        <v>-0.42857142857142855</v>
      </c>
      <c r="D18">
        <f>(D1_ekstrak_dengan_sampel[[#This Row],[Column3]]-D1_ekstrak_tanpa_sampel[[#This Row],[Column3]])/D1_ekstrak_tanpa_sampel[[#This Row],[Column3]]</f>
        <v>0.61061946902654884</v>
      </c>
      <c r="E18">
        <f>(D1_ekstrak_dengan_sampel[[#This Row],[Column4]]-D1_ekstrak_tanpa_sampel[[#This Row],[Column4]])/D1_ekstrak_tanpa_sampel[[#This Row],[Column4]]</f>
        <v>-0.41666666666666657</v>
      </c>
      <c r="F18">
        <f>(D1_ekstrak_dengan_sampel[[#This Row],[Column5]]-D1_ekstrak_tanpa_sampel[[#This Row],[Column5]])/D1_ekstrak_tanpa_sampel[[#This Row],[Column5]]</f>
        <v>-0.54545454545454541</v>
      </c>
      <c r="G18">
        <f>(D1_ekstrak_dengan_sampel[[#This Row],[Column6]]-D1_ekstrak_tanpa_sampel[[#This Row],[Column6]])/D1_ekstrak_tanpa_sampel[[#This Row],[Column6]]</f>
        <v>-0.40000000000000008</v>
      </c>
      <c r="H18">
        <f>(D1_ekstrak_dengan_sampel[[#This Row],[Column7]]-D1_ekstrak_tanpa_sampel[[#This Row],[Column7]])/D1_ekstrak_tanpa_sampel[[#This Row],[Column7]]</f>
        <v>-0.54545454545454541</v>
      </c>
      <c r="I18">
        <f>(D1_ekstrak_dengan_sampel[[#This Row],[Column8]]-D1_ekstrak_tanpa_sampel[[#This Row],[Column8]])/D1_ekstrak_tanpa_sampel[[#This Row],[Column8]]</f>
        <v>-0.63636363636363646</v>
      </c>
      <c r="J18">
        <f>(D1_ekstrak_dengan_sampel[[#This Row],[Column9]]-D1_ekstrak_tanpa_sampel[[#This Row],[Column9]])/D1_ekstrak_tanpa_sampel[[#This Row],[Column9]]</f>
        <v>-0.55555555555555558</v>
      </c>
    </row>
    <row r="19" spans="2:10" x14ac:dyDescent="0.25">
      <c r="B19">
        <f>(D1_ekstrak_dengan_sampel[[#This Row],[Column1]]-D1_ekstrak_tanpa_sampel[[#This Row],[Column1]])/D1_ekstrak_tanpa_sampel[[#This Row],[Column1]]</f>
        <v>0.44444444444444453</v>
      </c>
      <c r="C19">
        <f>(D1_ekstrak_dengan_sampel[[#This Row],[Column2]]-D1_ekstrak_tanpa_sampel[[#This Row],[Column2]])/D1_ekstrak_tanpa_sampel[[#This Row],[Column2]]</f>
        <v>-0.42857142857142855</v>
      </c>
      <c r="D19">
        <f>(D1_ekstrak_dengan_sampel[[#This Row],[Column3]]-D1_ekstrak_tanpa_sampel[[#This Row],[Column3]])/D1_ekstrak_tanpa_sampel[[#This Row],[Column3]]</f>
        <v>0.61946902654867275</v>
      </c>
      <c r="E19">
        <f>(D1_ekstrak_dengan_sampel[[#This Row],[Column4]]-D1_ekstrak_tanpa_sampel[[#This Row],[Column4]])/D1_ekstrak_tanpa_sampel[[#This Row],[Column4]]</f>
        <v>-0.41666666666666657</v>
      </c>
      <c r="F19">
        <f>(D1_ekstrak_dengan_sampel[[#This Row],[Column5]]-D1_ekstrak_tanpa_sampel[[#This Row],[Column5]])/D1_ekstrak_tanpa_sampel[[#This Row],[Column5]]</f>
        <v>-0.54545454545454541</v>
      </c>
      <c r="G19">
        <f>(D1_ekstrak_dengan_sampel[[#This Row],[Column6]]-D1_ekstrak_tanpa_sampel[[#This Row],[Column6]])/D1_ekstrak_tanpa_sampel[[#This Row],[Column6]]</f>
        <v>-0.40000000000000008</v>
      </c>
      <c r="H19">
        <f>(D1_ekstrak_dengan_sampel[[#This Row],[Column7]]-D1_ekstrak_tanpa_sampel[[#This Row],[Column7]])/D1_ekstrak_tanpa_sampel[[#This Row],[Column7]]</f>
        <v>-0.54545454545454541</v>
      </c>
      <c r="I19">
        <f>(D1_ekstrak_dengan_sampel[[#This Row],[Column8]]-D1_ekstrak_tanpa_sampel[[#This Row],[Column8]])/D1_ekstrak_tanpa_sampel[[#This Row],[Column8]]</f>
        <v>-0.63636363636363646</v>
      </c>
      <c r="J19">
        <f>(D1_ekstrak_dengan_sampel[[#This Row],[Column9]]-D1_ekstrak_tanpa_sampel[[#This Row],[Column9]])/D1_ekstrak_tanpa_sampel[[#This Row],[Column9]]</f>
        <v>-0.55555555555555558</v>
      </c>
    </row>
    <row r="20" spans="2:10" x14ac:dyDescent="0.25">
      <c r="B20">
        <f>(D1_ekstrak_dengan_sampel[[#This Row],[Column1]]-D1_ekstrak_tanpa_sampel[[#This Row],[Column1]])/D1_ekstrak_tanpa_sampel[[#This Row],[Column1]]</f>
        <v>0.38888888888888895</v>
      </c>
      <c r="C20">
        <f>(D1_ekstrak_dengan_sampel[[#This Row],[Column2]]-D1_ekstrak_tanpa_sampel[[#This Row],[Column2]])/D1_ekstrak_tanpa_sampel[[#This Row],[Column2]]</f>
        <v>-0.42857142857142855</v>
      </c>
      <c r="D20">
        <f>(D1_ekstrak_dengan_sampel[[#This Row],[Column3]]-D1_ekstrak_tanpa_sampel[[#This Row],[Column3]])/D1_ekstrak_tanpa_sampel[[#This Row],[Column3]]</f>
        <v>0.63392857142857129</v>
      </c>
      <c r="E20">
        <f>(D1_ekstrak_dengan_sampel[[#This Row],[Column4]]-D1_ekstrak_tanpa_sampel[[#This Row],[Column4]])/D1_ekstrak_tanpa_sampel[[#This Row],[Column4]]</f>
        <v>-0.41666666666666657</v>
      </c>
      <c r="F20">
        <f>(D1_ekstrak_dengan_sampel[[#This Row],[Column5]]-D1_ekstrak_tanpa_sampel[[#This Row],[Column5]])/D1_ekstrak_tanpa_sampel[[#This Row],[Column5]]</f>
        <v>-0.54545454545454541</v>
      </c>
      <c r="G20">
        <f>(D1_ekstrak_dengan_sampel[[#This Row],[Column6]]-D1_ekstrak_tanpa_sampel[[#This Row],[Column6]])/D1_ekstrak_tanpa_sampel[[#This Row],[Column6]]</f>
        <v>-0.40000000000000008</v>
      </c>
      <c r="H20">
        <f>(D1_ekstrak_dengan_sampel[[#This Row],[Column7]]-D1_ekstrak_tanpa_sampel[[#This Row],[Column7]])/D1_ekstrak_tanpa_sampel[[#This Row],[Column7]]</f>
        <v>-0.54545454545454541</v>
      </c>
      <c r="I20">
        <f>(D1_ekstrak_dengan_sampel[[#This Row],[Column8]]-D1_ekstrak_tanpa_sampel[[#This Row],[Column8]])/D1_ekstrak_tanpa_sampel[[#This Row],[Column8]]</f>
        <v>-0.63636363636363646</v>
      </c>
      <c r="J20">
        <f>(D1_ekstrak_dengan_sampel[[#This Row],[Column9]]-D1_ekstrak_tanpa_sampel[[#This Row],[Column9]])/D1_ekstrak_tanpa_sampel[[#This Row],[Column9]]</f>
        <v>-0.55555555555555558</v>
      </c>
    </row>
    <row r="21" spans="2:10" x14ac:dyDescent="0.25">
      <c r="B21">
        <f>(D1_ekstrak_dengan_sampel[[#This Row],[Column1]]-D1_ekstrak_tanpa_sampel[[#This Row],[Column1]])/D1_ekstrak_tanpa_sampel[[#This Row],[Column1]]</f>
        <v>0.38888888888888895</v>
      </c>
      <c r="C21">
        <f>(D1_ekstrak_dengan_sampel[[#This Row],[Column2]]-D1_ekstrak_tanpa_sampel[[#This Row],[Column2]])/D1_ekstrak_tanpa_sampel[[#This Row],[Column2]]</f>
        <v>-0.42857142857142855</v>
      </c>
      <c r="D21">
        <f>(D1_ekstrak_dengan_sampel[[#This Row],[Column3]]-D1_ekstrak_tanpa_sampel[[#This Row],[Column3]])/D1_ekstrak_tanpa_sampel[[#This Row],[Column3]]</f>
        <v>0.63963963963963955</v>
      </c>
      <c r="E21">
        <f>(D1_ekstrak_dengan_sampel[[#This Row],[Column4]]-D1_ekstrak_tanpa_sampel[[#This Row],[Column4]])/D1_ekstrak_tanpa_sampel[[#This Row],[Column4]]</f>
        <v>-0.5</v>
      </c>
      <c r="F21">
        <f>(D1_ekstrak_dengan_sampel[[#This Row],[Column5]]-D1_ekstrak_tanpa_sampel[[#This Row],[Column5]])/D1_ekstrak_tanpa_sampel[[#This Row],[Column5]]</f>
        <v>-0.54545454545454541</v>
      </c>
      <c r="G21">
        <f>(D1_ekstrak_dengan_sampel[[#This Row],[Column6]]-D1_ekstrak_tanpa_sampel[[#This Row],[Column6]])/D1_ekstrak_tanpa_sampel[[#This Row],[Column6]]</f>
        <v>-0.40000000000000008</v>
      </c>
      <c r="H21">
        <f>(D1_ekstrak_dengan_sampel[[#This Row],[Column7]]-D1_ekstrak_tanpa_sampel[[#This Row],[Column7]])/D1_ekstrak_tanpa_sampel[[#This Row],[Column7]]</f>
        <v>-0.5</v>
      </c>
      <c r="I21">
        <f>(D1_ekstrak_dengan_sampel[[#This Row],[Column8]]-D1_ekstrak_tanpa_sampel[[#This Row],[Column8]])/D1_ekstrak_tanpa_sampel[[#This Row],[Column8]]</f>
        <v>-0.63636363636363646</v>
      </c>
      <c r="J21">
        <f>(D1_ekstrak_dengan_sampel[[#This Row],[Column9]]-D1_ekstrak_tanpa_sampel[[#This Row],[Column9]])/D1_ekstrak_tanpa_sampel[[#This Row],[Column9]]</f>
        <v>-0.55555555555555558</v>
      </c>
    </row>
    <row r="22" spans="2:10" x14ac:dyDescent="0.25">
      <c r="B22">
        <f>(D1_ekstrak_dengan_sampel[[#This Row],[Column1]]-D1_ekstrak_tanpa_sampel[[#This Row],[Column1]])/D1_ekstrak_tanpa_sampel[[#This Row],[Column1]]</f>
        <v>0.38888888888888895</v>
      </c>
      <c r="C22">
        <f>(D1_ekstrak_dengan_sampel[[#This Row],[Column2]]-D1_ekstrak_tanpa_sampel[[#This Row],[Column2]])/D1_ekstrak_tanpa_sampel[[#This Row],[Column2]]</f>
        <v>-0.40000000000000008</v>
      </c>
      <c r="D22">
        <f>(D1_ekstrak_dengan_sampel[[#This Row],[Column3]]-D1_ekstrak_tanpa_sampel[[#This Row],[Column3]])/D1_ekstrak_tanpa_sampel[[#This Row],[Column3]]</f>
        <v>0.61946902654867275</v>
      </c>
      <c r="E22">
        <f>(D1_ekstrak_dengan_sampel[[#This Row],[Column4]]-D1_ekstrak_tanpa_sampel[[#This Row],[Column4]])/D1_ekstrak_tanpa_sampel[[#This Row],[Column4]]</f>
        <v>-0.41666666666666657</v>
      </c>
      <c r="F22">
        <f>(D1_ekstrak_dengan_sampel[[#This Row],[Column5]]-D1_ekstrak_tanpa_sampel[[#This Row],[Column5]])/D1_ekstrak_tanpa_sampel[[#This Row],[Column5]]</f>
        <v>-0.45454545454545459</v>
      </c>
      <c r="G22">
        <f>(D1_ekstrak_dengan_sampel[[#This Row],[Column6]]-D1_ekstrak_tanpa_sampel[[#This Row],[Column6]])/D1_ekstrak_tanpa_sampel[[#This Row],[Column6]]</f>
        <v>-0.40000000000000008</v>
      </c>
      <c r="H22">
        <f>(D1_ekstrak_dengan_sampel[[#This Row],[Column7]]-D1_ekstrak_tanpa_sampel[[#This Row],[Column7]])/D1_ekstrak_tanpa_sampel[[#This Row],[Column7]]</f>
        <v>-0.5</v>
      </c>
      <c r="I22">
        <f>(D1_ekstrak_dengan_sampel[[#This Row],[Column8]]-D1_ekstrak_tanpa_sampel[[#This Row],[Column8]])/D1_ekstrak_tanpa_sampel[[#This Row],[Column8]]</f>
        <v>-0.63636363636363646</v>
      </c>
      <c r="J22">
        <f>(D1_ekstrak_dengan_sampel[[#This Row],[Column9]]-D1_ekstrak_tanpa_sampel[[#This Row],[Column9]])/D1_ekstrak_tanpa_sampel[[#This Row],[Column9]]</f>
        <v>-0.55555555555555558</v>
      </c>
    </row>
    <row r="23" spans="2:10" x14ac:dyDescent="0.25">
      <c r="B23">
        <f>(D1_ekstrak_dengan_sampel[[#This Row],[Column1]]-D1_ekstrak_tanpa_sampel[[#This Row],[Column1]])/D1_ekstrak_tanpa_sampel[[#This Row],[Column1]]</f>
        <v>0.38888888888888895</v>
      </c>
      <c r="C23">
        <f>(D1_ekstrak_dengan_sampel[[#This Row],[Column2]]-D1_ekstrak_tanpa_sampel[[#This Row],[Column2]])/D1_ekstrak_tanpa_sampel[[#This Row],[Column2]]</f>
        <v>-0.40000000000000008</v>
      </c>
      <c r="D23">
        <f>(D1_ekstrak_dengan_sampel[[#This Row],[Column3]]-D1_ekstrak_tanpa_sampel[[#This Row],[Column3]])/D1_ekstrak_tanpa_sampel[[#This Row],[Column3]]</f>
        <v>0.61061946902654884</v>
      </c>
      <c r="E23">
        <f>(D1_ekstrak_dengan_sampel[[#This Row],[Column4]]-D1_ekstrak_tanpa_sampel[[#This Row],[Column4]])/D1_ekstrak_tanpa_sampel[[#This Row],[Column4]]</f>
        <v>-0.41666666666666657</v>
      </c>
      <c r="F23">
        <f>(D1_ekstrak_dengan_sampel[[#This Row],[Column5]]-D1_ekstrak_tanpa_sampel[[#This Row],[Column5]])/D1_ekstrak_tanpa_sampel[[#This Row],[Column5]]</f>
        <v>-0.54545454545454541</v>
      </c>
      <c r="G23">
        <f>(D1_ekstrak_dengan_sampel[[#This Row],[Column6]]-D1_ekstrak_tanpa_sampel[[#This Row],[Column6]])/D1_ekstrak_tanpa_sampel[[#This Row],[Column6]]</f>
        <v>-0.40000000000000008</v>
      </c>
      <c r="H23">
        <f>(D1_ekstrak_dengan_sampel[[#This Row],[Column7]]-D1_ekstrak_tanpa_sampel[[#This Row],[Column7]])/D1_ekstrak_tanpa_sampel[[#This Row],[Column7]]</f>
        <v>-0.5</v>
      </c>
      <c r="I23">
        <f>(D1_ekstrak_dengan_sampel[[#This Row],[Column8]]-D1_ekstrak_tanpa_sampel[[#This Row],[Column8]])/D1_ekstrak_tanpa_sampel[[#This Row],[Column8]]</f>
        <v>-0.63636363636363646</v>
      </c>
      <c r="J23">
        <f>(D1_ekstrak_dengan_sampel[[#This Row],[Column9]]-D1_ekstrak_tanpa_sampel[[#This Row],[Column9]])/D1_ekstrak_tanpa_sampel[[#This Row],[Column9]]</f>
        <v>-0.55555555555555558</v>
      </c>
    </row>
    <row r="24" spans="2:10" x14ac:dyDescent="0.25">
      <c r="B24">
        <f>(D1_ekstrak_dengan_sampel[[#This Row],[Column1]]-D1_ekstrak_tanpa_sampel[[#This Row],[Column1]])/D1_ekstrak_tanpa_sampel[[#This Row],[Column1]]</f>
        <v>0.38888888888888895</v>
      </c>
      <c r="C24">
        <f>(D1_ekstrak_dengan_sampel[[#This Row],[Column2]]-D1_ekstrak_tanpa_sampel[[#This Row],[Column2]])/D1_ekstrak_tanpa_sampel[[#This Row],[Column2]]</f>
        <v>-0.42857142857142855</v>
      </c>
      <c r="D24">
        <f>(D1_ekstrak_dengan_sampel[[#This Row],[Column3]]-D1_ekstrak_tanpa_sampel[[#This Row],[Column3]])/D1_ekstrak_tanpa_sampel[[#This Row],[Column3]]</f>
        <v>0.60526315789473706</v>
      </c>
      <c r="E24">
        <f>(D1_ekstrak_dengan_sampel[[#This Row],[Column4]]-D1_ekstrak_tanpa_sampel[[#This Row],[Column4]])/D1_ekstrak_tanpa_sampel[[#This Row],[Column4]]</f>
        <v>-0.5</v>
      </c>
      <c r="F24">
        <f>(D1_ekstrak_dengan_sampel[[#This Row],[Column5]]-D1_ekstrak_tanpa_sampel[[#This Row],[Column5]])/D1_ekstrak_tanpa_sampel[[#This Row],[Column5]]</f>
        <v>-0.54545454545454541</v>
      </c>
      <c r="G24">
        <f>(D1_ekstrak_dengan_sampel[[#This Row],[Column6]]-D1_ekstrak_tanpa_sampel[[#This Row],[Column6]])/D1_ekstrak_tanpa_sampel[[#This Row],[Column6]]</f>
        <v>-0.40000000000000008</v>
      </c>
      <c r="H24">
        <f>(D1_ekstrak_dengan_sampel[[#This Row],[Column7]]-D1_ekstrak_tanpa_sampel[[#This Row],[Column7]])/D1_ekstrak_tanpa_sampel[[#This Row],[Column7]]</f>
        <v>-0.5</v>
      </c>
      <c r="I24">
        <f>(D1_ekstrak_dengan_sampel[[#This Row],[Column8]]-D1_ekstrak_tanpa_sampel[[#This Row],[Column8]])/D1_ekstrak_tanpa_sampel[[#This Row],[Column8]]</f>
        <v>-0.63636363636363646</v>
      </c>
      <c r="J24">
        <f>(D1_ekstrak_dengan_sampel[[#This Row],[Column9]]-D1_ekstrak_tanpa_sampel[[#This Row],[Column9]])/D1_ekstrak_tanpa_sampel[[#This Row],[Column9]]</f>
        <v>-0.55555555555555558</v>
      </c>
    </row>
    <row r="25" spans="2:10" x14ac:dyDescent="0.25">
      <c r="B25">
        <f>(D1_ekstrak_dengan_sampel[[#This Row],[Column1]]-D1_ekstrak_tanpa_sampel[[#This Row],[Column1]])/D1_ekstrak_tanpa_sampel[[#This Row],[Column1]]</f>
        <v>0</v>
      </c>
      <c r="C25">
        <f>(D1_ekstrak_dengan_sampel[[#This Row],[Column2]]-D1_ekstrak_tanpa_sampel[[#This Row],[Column2]])/D1_ekstrak_tanpa_sampel[[#This Row],[Column2]]</f>
        <v>-0.29411764705882359</v>
      </c>
      <c r="D25">
        <f>(D1_ekstrak_dengan_sampel[[#This Row],[Column3]]-D1_ekstrak_tanpa_sampel[[#This Row],[Column3]])/D1_ekstrak_tanpa_sampel[[#This Row],[Column3]]</f>
        <v>3.389830508474579E-2</v>
      </c>
      <c r="E25">
        <f>(D1_ekstrak_dengan_sampel[[#This Row],[Column4]]-D1_ekstrak_tanpa_sampel[[#This Row],[Column4]])/D1_ekstrak_tanpa_sampel[[#This Row],[Column4]]</f>
        <v>-0.12499999999999993</v>
      </c>
      <c r="F25">
        <f>(D1_ekstrak_dengan_sampel[[#This Row],[Column5]]-D1_ekstrak_tanpa_sampel[[#This Row],[Column5]])/D1_ekstrak_tanpa_sampel[[#This Row],[Column5]]</f>
        <v>0.25000000000000006</v>
      </c>
      <c r="G25">
        <f>(D1_ekstrak_dengan_sampel[[#This Row],[Column6]]-D1_ekstrak_tanpa_sampel[[#This Row],[Column6]])/D1_ekstrak_tanpa_sampel[[#This Row],[Column6]]</f>
        <v>0</v>
      </c>
      <c r="H25">
        <f>(D1_ekstrak_dengan_sampel[[#This Row],[Column7]]-D1_ekstrak_tanpa_sampel[[#This Row],[Column7]])/D1_ekstrak_tanpa_sampel[[#This Row],[Column7]]</f>
        <v>-0.1666666666666666</v>
      </c>
      <c r="I25">
        <f>(D1_ekstrak_dengan_sampel[[#This Row],[Column8]]-D1_ekstrak_tanpa_sampel[[#This Row],[Column8]])/D1_ekstrak_tanpa_sampel[[#This Row],[Column8]]</f>
        <v>-0.20000000000000004</v>
      </c>
      <c r="J25">
        <f>(D1_ekstrak_dengan_sampel[[#This Row],[Column9]]-D1_ekstrak_tanpa_sampel[[#This Row],[Column9]])/D1_ekstrak_tanpa_sampel[[#This Row],[Column9]]</f>
        <v>0</v>
      </c>
    </row>
    <row r="26" spans="2:10" x14ac:dyDescent="0.25">
      <c r="B26">
        <f>(D1_ekstrak_dengan_sampel[[#This Row],[Column1]]-D1_ekstrak_tanpa_sampel[[#This Row],[Column1]])/D1_ekstrak_tanpa_sampel[[#This Row],[Column1]]</f>
        <v>4.0000000000000036E-2</v>
      </c>
      <c r="C26">
        <f>(D1_ekstrak_dengan_sampel[[#This Row],[Column2]]-D1_ekstrak_tanpa_sampel[[#This Row],[Column2]])/D1_ekstrak_tanpa_sampel[[#This Row],[Column2]]</f>
        <v>-0.25000000000000006</v>
      </c>
      <c r="D26">
        <f>(D1_ekstrak_dengan_sampel[[#This Row],[Column3]]-D1_ekstrak_tanpa_sampel[[#This Row],[Column3]])/D1_ekstrak_tanpa_sampel[[#This Row],[Column3]]</f>
        <v>3.9548022598870095E-2</v>
      </c>
      <c r="E26">
        <f>(D1_ekstrak_dengan_sampel[[#This Row],[Column4]]-D1_ekstrak_tanpa_sampel[[#This Row],[Column4]])/D1_ekstrak_tanpa_sampel[[#This Row],[Column4]]</f>
        <v>-0.25000000000000006</v>
      </c>
      <c r="F26">
        <f>(D1_ekstrak_dengan_sampel[[#This Row],[Column5]]-D1_ekstrak_tanpa_sampel[[#This Row],[Column5]])/D1_ekstrak_tanpa_sampel[[#This Row],[Column5]]</f>
        <v>0.25000000000000006</v>
      </c>
      <c r="G26">
        <f>(D1_ekstrak_dengan_sampel[[#This Row],[Column6]]-D1_ekstrak_tanpa_sampel[[#This Row],[Column6]])/D1_ekstrak_tanpa_sampel[[#This Row],[Column6]]</f>
        <v>0</v>
      </c>
      <c r="H26">
        <f>(D1_ekstrak_dengan_sampel[[#This Row],[Column7]]-D1_ekstrak_tanpa_sampel[[#This Row],[Column7]])/D1_ekstrak_tanpa_sampel[[#This Row],[Column7]]</f>
        <v>-0.1666666666666666</v>
      </c>
      <c r="I26">
        <f>(D1_ekstrak_dengan_sampel[[#This Row],[Column8]]-D1_ekstrak_tanpa_sampel[[#This Row],[Column8]])/D1_ekstrak_tanpa_sampel[[#This Row],[Column8]]</f>
        <v>-0.20000000000000004</v>
      </c>
      <c r="J26">
        <f>(D1_ekstrak_dengan_sampel[[#This Row],[Column9]]-D1_ekstrak_tanpa_sampel[[#This Row],[Column9]])/D1_ekstrak_tanpa_sampel[[#This Row],[Column9]]</f>
        <v>0</v>
      </c>
    </row>
    <row r="27" spans="2:10" x14ac:dyDescent="0.25">
      <c r="B27">
        <f>(D1_ekstrak_dengan_sampel[[#This Row],[Column1]]-D1_ekstrak_tanpa_sampel[[#This Row],[Column1]])/D1_ekstrak_tanpa_sampel[[#This Row],[Column1]]</f>
        <v>0</v>
      </c>
      <c r="C27">
        <f>(D1_ekstrak_dengan_sampel[[#This Row],[Column2]]-D1_ekstrak_tanpa_sampel[[#This Row],[Column2]])/D1_ekstrak_tanpa_sampel[[#This Row],[Column2]]</f>
        <v>-0.2</v>
      </c>
      <c r="D27">
        <f>(D1_ekstrak_dengan_sampel[[#This Row],[Column3]]-D1_ekstrak_tanpa_sampel[[#This Row],[Column3]])/D1_ekstrak_tanpa_sampel[[#This Row],[Column3]]</f>
        <v>2.8089887640449462E-2</v>
      </c>
      <c r="E27">
        <f>(D1_ekstrak_dengan_sampel[[#This Row],[Column4]]-D1_ekstrak_tanpa_sampel[[#This Row],[Column4]])/D1_ekstrak_tanpa_sampel[[#This Row],[Column4]]</f>
        <v>-0.25000000000000006</v>
      </c>
      <c r="F27">
        <f>(D1_ekstrak_dengan_sampel[[#This Row],[Column5]]-D1_ekstrak_tanpa_sampel[[#This Row],[Column5]])/D1_ekstrak_tanpa_sampel[[#This Row],[Column5]]</f>
        <v>0</v>
      </c>
      <c r="G27">
        <f>(D1_ekstrak_dengan_sampel[[#This Row],[Column6]]-D1_ekstrak_tanpa_sampel[[#This Row],[Column6]])/D1_ekstrak_tanpa_sampel[[#This Row],[Column6]]</f>
        <v>0</v>
      </c>
      <c r="H27">
        <f>(D1_ekstrak_dengan_sampel[[#This Row],[Column7]]-D1_ekstrak_tanpa_sampel[[#This Row],[Column7]])/D1_ekstrak_tanpa_sampel[[#This Row],[Column7]]</f>
        <v>-0.1666666666666666</v>
      </c>
      <c r="I27">
        <f>(D1_ekstrak_dengan_sampel[[#This Row],[Column8]]-D1_ekstrak_tanpa_sampel[[#This Row],[Column8]])/D1_ekstrak_tanpa_sampel[[#This Row],[Column8]]</f>
        <v>0</v>
      </c>
      <c r="J27">
        <f>(D1_ekstrak_dengan_sampel[[#This Row],[Column9]]-D1_ekstrak_tanpa_sampel[[#This Row],[Column9]])/D1_ekstrak_tanpa_sampel[[#This Row],[Column9]]</f>
        <v>0</v>
      </c>
    </row>
    <row r="28" spans="2:10" x14ac:dyDescent="0.25">
      <c r="B28">
        <f>(D1_ekstrak_dengan_sampel[[#This Row],[Column1]]-D1_ekstrak_tanpa_sampel[[#This Row],[Column1]])/D1_ekstrak_tanpa_sampel[[#This Row],[Column1]]</f>
        <v>0</v>
      </c>
      <c r="C28">
        <f>(D1_ekstrak_dengan_sampel[[#This Row],[Column2]]-D1_ekstrak_tanpa_sampel[[#This Row],[Column2]])/D1_ekstrak_tanpa_sampel[[#This Row],[Column2]]</f>
        <v>-0.2</v>
      </c>
      <c r="D28">
        <f>(D1_ekstrak_dengan_sampel[[#This Row],[Column3]]-D1_ekstrak_tanpa_sampel[[#This Row],[Column3]])/D1_ekstrak_tanpa_sampel[[#This Row],[Column3]]</f>
        <v>2.2471910112359571E-2</v>
      </c>
      <c r="E28">
        <f>(D1_ekstrak_dengan_sampel[[#This Row],[Column4]]-D1_ekstrak_tanpa_sampel[[#This Row],[Column4]])/D1_ekstrak_tanpa_sampel[[#This Row],[Column4]]</f>
        <v>-0.25000000000000006</v>
      </c>
      <c r="F28">
        <f>(D1_ekstrak_dengan_sampel[[#This Row],[Column5]]-D1_ekstrak_tanpa_sampel[[#This Row],[Column5]])/D1_ekstrak_tanpa_sampel[[#This Row],[Column5]]</f>
        <v>0</v>
      </c>
      <c r="G28">
        <f>(D1_ekstrak_dengan_sampel[[#This Row],[Column6]]-D1_ekstrak_tanpa_sampel[[#This Row],[Column6]])/D1_ekstrak_tanpa_sampel[[#This Row],[Column6]]</f>
        <v>0</v>
      </c>
      <c r="H28">
        <f>(D1_ekstrak_dengan_sampel[[#This Row],[Column7]]-D1_ekstrak_tanpa_sampel[[#This Row],[Column7]])/D1_ekstrak_tanpa_sampel[[#This Row],[Column7]]</f>
        <v>-0.1666666666666666</v>
      </c>
      <c r="I28">
        <f>(D1_ekstrak_dengan_sampel[[#This Row],[Column8]]-D1_ekstrak_tanpa_sampel[[#This Row],[Column8]])/D1_ekstrak_tanpa_sampel[[#This Row],[Column8]]</f>
        <v>0</v>
      </c>
      <c r="J28">
        <f>(D1_ekstrak_dengan_sampel[[#This Row],[Column9]]-D1_ekstrak_tanpa_sampel[[#This Row],[Column9]])/D1_ekstrak_tanpa_sampel[[#This Row],[Column9]]</f>
        <v>0</v>
      </c>
    </row>
    <row r="29" spans="2:10" x14ac:dyDescent="0.25">
      <c r="B29">
        <f>(D1_ekstrak_dengan_sampel[[#This Row],[Column1]]-D1_ekstrak_tanpa_sampel[[#This Row],[Column1]])/D1_ekstrak_tanpa_sampel[[#This Row],[Column1]]</f>
        <v>0</v>
      </c>
      <c r="C29">
        <f>(D1_ekstrak_dengan_sampel[[#This Row],[Column2]]-D1_ekstrak_tanpa_sampel[[#This Row],[Column2]])/D1_ekstrak_tanpa_sampel[[#This Row],[Column2]]</f>
        <v>-0.2</v>
      </c>
      <c r="D29">
        <f>(D1_ekstrak_dengan_sampel[[#This Row],[Column3]]-D1_ekstrak_tanpa_sampel[[#This Row],[Column3]])/D1_ekstrak_tanpa_sampel[[#This Row],[Column3]]</f>
        <v>2.8089887640449462E-2</v>
      </c>
      <c r="E29">
        <f>(D1_ekstrak_dengan_sampel[[#This Row],[Column4]]-D1_ekstrak_tanpa_sampel[[#This Row],[Column4]])/D1_ekstrak_tanpa_sampel[[#This Row],[Column4]]</f>
        <v>-0.12499999999999993</v>
      </c>
      <c r="F29">
        <f>(D1_ekstrak_dengan_sampel[[#This Row],[Column5]]-D1_ekstrak_tanpa_sampel[[#This Row],[Column5]])/D1_ekstrak_tanpa_sampel[[#This Row],[Column5]]</f>
        <v>0</v>
      </c>
      <c r="G29">
        <f>(D1_ekstrak_dengan_sampel[[#This Row],[Column6]]-D1_ekstrak_tanpa_sampel[[#This Row],[Column6]])/D1_ekstrak_tanpa_sampel[[#This Row],[Column6]]</f>
        <v>0</v>
      </c>
      <c r="H29">
        <f>(D1_ekstrak_dengan_sampel[[#This Row],[Column7]]-D1_ekstrak_tanpa_sampel[[#This Row],[Column7]])/D1_ekstrak_tanpa_sampel[[#This Row],[Column7]]</f>
        <v>-0.1666666666666666</v>
      </c>
      <c r="I29">
        <f>(D1_ekstrak_dengan_sampel[[#This Row],[Column8]]-D1_ekstrak_tanpa_sampel[[#This Row],[Column8]])/D1_ekstrak_tanpa_sampel[[#This Row],[Column8]]</f>
        <v>0</v>
      </c>
      <c r="J29">
        <f>(D1_ekstrak_dengan_sampel[[#This Row],[Column9]]-D1_ekstrak_tanpa_sampel[[#This Row],[Column9]])/D1_ekstrak_tanpa_sampel[[#This Row],[Column9]]</f>
        <v>0</v>
      </c>
    </row>
    <row r="30" spans="2:10" x14ac:dyDescent="0.25">
      <c r="B30">
        <f>(D1_ekstrak_dengan_sampel[[#This Row],[Column1]]-D1_ekstrak_tanpa_sampel[[#This Row],[Column1]])/D1_ekstrak_tanpa_sampel[[#This Row],[Column1]]</f>
        <v>4.0000000000000036E-2</v>
      </c>
      <c r="C30">
        <f>(D1_ekstrak_dengan_sampel[[#This Row],[Column2]]-D1_ekstrak_tanpa_sampel[[#This Row],[Column2]])/D1_ekstrak_tanpa_sampel[[#This Row],[Column2]]</f>
        <v>-0.2</v>
      </c>
      <c r="D30">
        <f>(D1_ekstrak_dengan_sampel[[#This Row],[Column3]]-D1_ekstrak_tanpa_sampel[[#This Row],[Column3]])/D1_ekstrak_tanpa_sampel[[#This Row],[Column3]]</f>
        <v>2.2346368715083817E-2</v>
      </c>
      <c r="E30">
        <f>(D1_ekstrak_dengan_sampel[[#This Row],[Column4]]-D1_ekstrak_tanpa_sampel[[#This Row],[Column4]])/D1_ekstrak_tanpa_sampel[[#This Row],[Column4]]</f>
        <v>0</v>
      </c>
      <c r="F30">
        <f>(D1_ekstrak_dengan_sampel[[#This Row],[Column5]]-D1_ekstrak_tanpa_sampel[[#This Row],[Column5]])/D1_ekstrak_tanpa_sampel[[#This Row],[Column5]]</f>
        <v>0</v>
      </c>
      <c r="G30">
        <f>(D1_ekstrak_dengan_sampel[[#This Row],[Column6]]-D1_ekstrak_tanpa_sampel[[#This Row],[Column6]])/D1_ekstrak_tanpa_sampel[[#This Row],[Column6]]</f>
        <v>0</v>
      </c>
      <c r="H30">
        <f>(D1_ekstrak_dengan_sampel[[#This Row],[Column7]]-D1_ekstrak_tanpa_sampel[[#This Row],[Column7]])/D1_ekstrak_tanpa_sampel[[#This Row],[Column7]]</f>
        <v>-0.1666666666666666</v>
      </c>
      <c r="I30">
        <f>(D1_ekstrak_dengan_sampel[[#This Row],[Column8]]-D1_ekstrak_tanpa_sampel[[#This Row],[Column8]])/D1_ekstrak_tanpa_sampel[[#This Row],[Column8]]</f>
        <v>0</v>
      </c>
      <c r="J30">
        <f>(D1_ekstrak_dengan_sampel[[#This Row],[Column9]]-D1_ekstrak_tanpa_sampel[[#This Row],[Column9]])/D1_ekstrak_tanpa_sampel[[#This Row],[Column9]]</f>
        <v>0</v>
      </c>
    </row>
    <row r="31" spans="2:10" x14ac:dyDescent="0.25">
      <c r="B31">
        <f>(D1_ekstrak_dengan_sampel[[#This Row],[Column1]]-D1_ekstrak_tanpa_sampel[[#This Row],[Column1]])/D1_ekstrak_tanpa_sampel[[#This Row],[Column1]]</f>
        <v>0</v>
      </c>
      <c r="C31">
        <f>(D1_ekstrak_dengan_sampel[[#This Row],[Column2]]-D1_ekstrak_tanpa_sampel[[#This Row],[Column2]])/D1_ekstrak_tanpa_sampel[[#This Row],[Column2]]</f>
        <v>-0.14285714285714296</v>
      </c>
      <c r="D31">
        <f>(D1_ekstrak_dengan_sampel[[#This Row],[Column3]]-D1_ekstrak_tanpa_sampel[[#This Row],[Column3]])/D1_ekstrak_tanpa_sampel[[#This Row],[Column3]]</f>
        <v>2.8089887640449462E-2</v>
      </c>
      <c r="E31">
        <f>(D1_ekstrak_dengan_sampel[[#This Row],[Column4]]-D1_ekstrak_tanpa_sampel[[#This Row],[Column4]])/D1_ekstrak_tanpa_sampel[[#This Row],[Column4]]</f>
        <v>-0.14285714285714296</v>
      </c>
      <c r="F31">
        <f>(D1_ekstrak_dengan_sampel[[#This Row],[Column5]]-D1_ekstrak_tanpa_sampel[[#This Row],[Column5]])/D1_ekstrak_tanpa_sampel[[#This Row],[Column5]]</f>
        <v>0</v>
      </c>
      <c r="G31">
        <f>(D1_ekstrak_dengan_sampel[[#This Row],[Column6]]-D1_ekstrak_tanpa_sampel[[#This Row],[Column6]])/D1_ekstrak_tanpa_sampel[[#This Row],[Column6]]</f>
        <v>0</v>
      </c>
      <c r="H31">
        <f>(D1_ekstrak_dengan_sampel[[#This Row],[Column7]]-D1_ekstrak_tanpa_sampel[[#This Row],[Column7]])/D1_ekstrak_tanpa_sampel[[#This Row],[Column7]]</f>
        <v>-0.1666666666666666</v>
      </c>
      <c r="I31">
        <f>(D1_ekstrak_dengan_sampel[[#This Row],[Column8]]-D1_ekstrak_tanpa_sampel[[#This Row],[Column8]])/D1_ekstrak_tanpa_sampel[[#This Row],[Column8]]</f>
        <v>0</v>
      </c>
      <c r="J31">
        <f>(D1_ekstrak_dengan_sampel[[#This Row],[Column9]]-D1_ekstrak_tanpa_sampel[[#This Row],[Column9]])/D1_ekstrak_tanpa_sampel[[#This Row],[Column9]]</f>
        <v>0</v>
      </c>
    </row>
    <row r="32" spans="2:10" x14ac:dyDescent="0.25">
      <c r="B32">
        <f>(D1_ekstrak_dengan_sampel[[#This Row],[Column1]]-D1_ekstrak_tanpa_sampel[[#This Row],[Column1]])/D1_ekstrak_tanpa_sampel[[#This Row],[Column1]]</f>
        <v>0</v>
      </c>
      <c r="C32">
        <f>(D1_ekstrak_dengan_sampel[[#This Row],[Column2]]-D1_ekstrak_tanpa_sampel[[#This Row],[Column2]])/D1_ekstrak_tanpa_sampel[[#This Row],[Column2]]</f>
        <v>-0.14285714285714296</v>
      </c>
      <c r="D32">
        <f>(D1_ekstrak_dengan_sampel[[#This Row],[Column3]]-D1_ekstrak_tanpa_sampel[[#This Row],[Column3]])/D1_ekstrak_tanpa_sampel[[#This Row],[Column3]]</f>
        <v>1.6759776536312863E-2</v>
      </c>
      <c r="E32">
        <f>(D1_ekstrak_dengan_sampel[[#This Row],[Column4]]-D1_ekstrak_tanpa_sampel[[#This Row],[Column4]])/D1_ekstrak_tanpa_sampel[[#This Row],[Column4]]</f>
        <v>-0.14285714285714296</v>
      </c>
      <c r="F32">
        <f>(D1_ekstrak_dengan_sampel[[#This Row],[Column5]]-D1_ekstrak_tanpa_sampel[[#This Row],[Column5]])/D1_ekstrak_tanpa_sampel[[#This Row],[Column5]]</f>
        <v>0</v>
      </c>
      <c r="G32">
        <f>(D1_ekstrak_dengan_sampel[[#This Row],[Column6]]-D1_ekstrak_tanpa_sampel[[#This Row],[Column6]])/D1_ekstrak_tanpa_sampel[[#This Row],[Column6]]</f>
        <v>0</v>
      </c>
      <c r="H32">
        <f>(D1_ekstrak_dengan_sampel[[#This Row],[Column7]]-D1_ekstrak_tanpa_sampel[[#This Row],[Column7]])/D1_ekstrak_tanpa_sampel[[#This Row],[Column7]]</f>
        <v>-0.1666666666666666</v>
      </c>
      <c r="I32">
        <f>(D1_ekstrak_dengan_sampel[[#This Row],[Column8]]-D1_ekstrak_tanpa_sampel[[#This Row],[Column8]])/D1_ekstrak_tanpa_sampel[[#This Row],[Column8]]</f>
        <v>0</v>
      </c>
      <c r="J32">
        <f>(D1_ekstrak_dengan_sampel[[#This Row],[Column9]]-D1_ekstrak_tanpa_sampel[[#This Row],[Column9]])/D1_ekstrak_tanpa_sampel[[#This Row],[Column9]]</f>
        <v>0</v>
      </c>
    </row>
    <row r="33" spans="2:10" x14ac:dyDescent="0.25">
      <c r="B33">
        <f>(D1_ekstrak_dengan_sampel[[#This Row],[Column1]]-D1_ekstrak_tanpa_sampel[[#This Row],[Column1]])/D1_ekstrak_tanpa_sampel[[#This Row],[Column1]]</f>
        <v>0</v>
      </c>
      <c r="C33">
        <f>(D1_ekstrak_dengan_sampel[[#This Row],[Column2]]-D1_ekstrak_tanpa_sampel[[#This Row],[Column2]])/D1_ekstrak_tanpa_sampel[[#This Row],[Column2]]</f>
        <v>-0.14285714285714296</v>
      </c>
      <c r="D33">
        <f>(D1_ekstrak_dengan_sampel[[#This Row],[Column3]]-D1_ekstrak_tanpa_sampel[[#This Row],[Column3]])/D1_ekstrak_tanpa_sampel[[#This Row],[Column3]]</f>
        <v>1.666666666666668E-2</v>
      </c>
      <c r="E33">
        <f>(D1_ekstrak_dengan_sampel[[#This Row],[Column4]]-D1_ekstrak_tanpa_sampel[[#This Row],[Column4]])/D1_ekstrak_tanpa_sampel[[#This Row],[Column4]]</f>
        <v>-0.14285714285714296</v>
      </c>
      <c r="F33">
        <f>(D1_ekstrak_dengan_sampel[[#This Row],[Column5]]-D1_ekstrak_tanpa_sampel[[#This Row],[Column5]])/D1_ekstrak_tanpa_sampel[[#This Row],[Column5]]</f>
        <v>0</v>
      </c>
      <c r="G33">
        <f>(D1_ekstrak_dengan_sampel[[#This Row],[Column6]]-D1_ekstrak_tanpa_sampel[[#This Row],[Column6]])/D1_ekstrak_tanpa_sampel[[#This Row],[Column6]]</f>
        <v>0</v>
      </c>
      <c r="H33">
        <f>(D1_ekstrak_dengan_sampel[[#This Row],[Column7]]-D1_ekstrak_tanpa_sampel[[#This Row],[Column7]])/D1_ekstrak_tanpa_sampel[[#This Row],[Column7]]</f>
        <v>-0.1666666666666666</v>
      </c>
      <c r="I33">
        <f>(D1_ekstrak_dengan_sampel[[#This Row],[Column8]]-D1_ekstrak_tanpa_sampel[[#This Row],[Column8]])/D1_ekstrak_tanpa_sampel[[#This Row],[Column8]]</f>
        <v>0</v>
      </c>
      <c r="J33">
        <f>(D1_ekstrak_dengan_sampel[[#This Row],[Column9]]-D1_ekstrak_tanpa_sampel[[#This Row],[Column9]])/D1_ekstrak_tanpa_sampel[[#This Row],[Column9]]</f>
        <v>0</v>
      </c>
    </row>
    <row r="34" spans="2:10" x14ac:dyDescent="0.25">
      <c r="B34">
        <f>(D1_ekstrak_dengan_sampel[[#This Row],[Column1]]-D1_ekstrak_tanpa_sampel[[#This Row],[Column1]])/D1_ekstrak_tanpa_sampel[[#This Row],[Column1]]</f>
        <v>0</v>
      </c>
      <c r="C34">
        <f>(D1_ekstrak_dengan_sampel[[#This Row],[Column2]]-D1_ekstrak_tanpa_sampel[[#This Row],[Column2]])/D1_ekstrak_tanpa_sampel[[#This Row],[Column2]]</f>
        <v>-0.14285714285714296</v>
      </c>
      <c r="D34">
        <f>(D1_ekstrak_dengan_sampel[[#This Row],[Column3]]-D1_ekstrak_tanpa_sampel[[#This Row],[Column3]])/D1_ekstrak_tanpa_sampel[[#This Row],[Column3]]</f>
        <v>1.1049723756906087E-2</v>
      </c>
      <c r="E34">
        <f>(D1_ekstrak_dengan_sampel[[#This Row],[Column4]]-D1_ekstrak_tanpa_sampel[[#This Row],[Column4]])/D1_ekstrak_tanpa_sampel[[#This Row],[Column4]]</f>
        <v>-0.14285714285714296</v>
      </c>
      <c r="F34">
        <f>(D1_ekstrak_dengan_sampel[[#This Row],[Column5]]-D1_ekstrak_tanpa_sampel[[#This Row],[Column5]])/D1_ekstrak_tanpa_sampel[[#This Row],[Column5]]</f>
        <v>0</v>
      </c>
      <c r="G34">
        <f>(D1_ekstrak_dengan_sampel[[#This Row],[Column6]]-D1_ekstrak_tanpa_sampel[[#This Row],[Column6]])/D1_ekstrak_tanpa_sampel[[#This Row],[Column6]]</f>
        <v>0</v>
      </c>
      <c r="H34">
        <f>(D1_ekstrak_dengan_sampel[[#This Row],[Column7]]-D1_ekstrak_tanpa_sampel[[#This Row],[Column7]])/D1_ekstrak_tanpa_sampel[[#This Row],[Column7]]</f>
        <v>-0.1666666666666666</v>
      </c>
      <c r="I34">
        <f>(D1_ekstrak_dengan_sampel[[#This Row],[Column8]]-D1_ekstrak_tanpa_sampel[[#This Row],[Column8]])/D1_ekstrak_tanpa_sampel[[#This Row],[Column8]]</f>
        <v>0</v>
      </c>
      <c r="J34">
        <f>(D1_ekstrak_dengan_sampel[[#This Row],[Column9]]-D1_ekstrak_tanpa_sampel[[#This Row],[Column9]])/D1_ekstrak_tanpa_sampel[[#This Row],[Column9]]</f>
        <v>0</v>
      </c>
    </row>
    <row r="35" spans="2:10" x14ac:dyDescent="0.25">
      <c r="B35">
        <f>(D1_ekstrak_dengan_sampel[[#This Row],[Column1]]-D1_ekstrak_tanpa_sampel[[#This Row],[Column1]])/D1_ekstrak_tanpa_sampel[[#This Row],[Column1]]</f>
        <v>0</v>
      </c>
      <c r="C35">
        <f>(D1_ekstrak_dengan_sampel[[#This Row],[Column2]]-D1_ekstrak_tanpa_sampel[[#This Row],[Column2]])/D1_ekstrak_tanpa_sampel[[#This Row],[Column2]]</f>
        <v>-0.14285714285714296</v>
      </c>
      <c r="D35">
        <f>(D1_ekstrak_dengan_sampel[[#This Row],[Column3]]-D1_ekstrak_tanpa_sampel[[#This Row],[Column3]])/D1_ekstrak_tanpa_sampel[[#This Row],[Column3]]</f>
        <v>5.5248618784530436E-3</v>
      </c>
      <c r="E35">
        <f>(D1_ekstrak_dengan_sampel[[#This Row],[Column4]]-D1_ekstrak_tanpa_sampel[[#This Row],[Column4]])/D1_ekstrak_tanpa_sampel[[#This Row],[Column4]]</f>
        <v>-0.14285714285714296</v>
      </c>
      <c r="F35">
        <f>(D1_ekstrak_dengan_sampel[[#This Row],[Column5]]-D1_ekstrak_tanpa_sampel[[#This Row],[Column5]])/D1_ekstrak_tanpa_sampel[[#This Row],[Column5]]</f>
        <v>0.25000000000000006</v>
      </c>
      <c r="G35">
        <f>(D1_ekstrak_dengan_sampel[[#This Row],[Column6]]-D1_ekstrak_tanpa_sampel[[#This Row],[Column6]])/D1_ekstrak_tanpa_sampel[[#This Row],[Column6]]</f>
        <v>0</v>
      </c>
      <c r="H35">
        <f>(D1_ekstrak_dengan_sampel[[#This Row],[Column7]]-D1_ekstrak_tanpa_sampel[[#This Row],[Column7]])/D1_ekstrak_tanpa_sampel[[#This Row],[Column7]]</f>
        <v>-0.1666666666666666</v>
      </c>
      <c r="I35">
        <f>(D1_ekstrak_dengan_sampel[[#This Row],[Column8]]-D1_ekstrak_tanpa_sampel[[#This Row],[Column8]])/D1_ekstrak_tanpa_sampel[[#This Row],[Column8]]</f>
        <v>0</v>
      </c>
      <c r="J35">
        <f>(D1_ekstrak_dengan_sampel[[#This Row],[Column9]]-D1_ekstrak_tanpa_sampel[[#This Row],[Column9]])/D1_ekstrak_tanpa_sampel[[#This Row],[Column9]]</f>
        <v>0</v>
      </c>
    </row>
    <row r="36" spans="2:10" x14ac:dyDescent="0.25">
      <c r="B36">
        <f>(D1_ekstrak_dengan_sampel[[#This Row],[Column1]]-D1_ekstrak_tanpa_sampel[[#This Row],[Column1]])/D1_ekstrak_tanpa_sampel[[#This Row],[Column1]]</f>
        <v>0</v>
      </c>
      <c r="C36">
        <f>(D1_ekstrak_dengan_sampel[[#This Row],[Column2]]-D1_ekstrak_tanpa_sampel[[#This Row],[Column2]])/D1_ekstrak_tanpa_sampel[[#This Row],[Column2]]</f>
        <v>-0.14285714285714296</v>
      </c>
      <c r="D36">
        <f>(D1_ekstrak_dengan_sampel[[#This Row],[Column3]]-D1_ekstrak_tanpa_sampel[[#This Row],[Column3]])/D1_ekstrak_tanpa_sampel[[#This Row],[Column3]]</f>
        <v>1.1049723756906087E-2</v>
      </c>
      <c r="E36">
        <f>(D1_ekstrak_dengan_sampel[[#This Row],[Column4]]-D1_ekstrak_tanpa_sampel[[#This Row],[Column4]])/D1_ekstrak_tanpa_sampel[[#This Row],[Column4]]</f>
        <v>0</v>
      </c>
      <c r="F36">
        <f>(D1_ekstrak_dengan_sampel[[#This Row],[Column5]]-D1_ekstrak_tanpa_sampel[[#This Row],[Column5]])/D1_ekstrak_tanpa_sampel[[#This Row],[Column5]]</f>
        <v>0</v>
      </c>
      <c r="G36">
        <f>(D1_ekstrak_dengan_sampel[[#This Row],[Column6]]-D1_ekstrak_tanpa_sampel[[#This Row],[Column6]])/D1_ekstrak_tanpa_sampel[[#This Row],[Column6]]</f>
        <v>0</v>
      </c>
      <c r="H36">
        <f>(D1_ekstrak_dengan_sampel[[#This Row],[Column7]]-D1_ekstrak_tanpa_sampel[[#This Row],[Column7]])/D1_ekstrak_tanpa_sampel[[#This Row],[Column7]]</f>
        <v>-0.1666666666666666</v>
      </c>
      <c r="I36">
        <f>(D1_ekstrak_dengan_sampel[[#This Row],[Column8]]-D1_ekstrak_tanpa_sampel[[#This Row],[Column8]])/D1_ekstrak_tanpa_sampel[[#This Row],[Column8]]</f>
        <v>0</v>
      </c>
      <c r="J36">
        <f>(D1_ekstrak_dengan_sampel[[#This Row],[Column9]]-D1_ekstrak_tanpa_sampel[[#This Row],[Column9]])/D1_ekstrak_tanpa_sampel[[#This Row],[Column9]]</f>
        <v>0</v>
      </c>
    </row>
    <row r="37" spans="2:10" x14ac:dyDescent="0.25">
      <c r="B37">
        <f>(D1_ekstrak_dengan_sampel[[#This Row],[Column1]]-D1_ekstrak_tanpa_sampel[[#This Row],[Column1]])/D1_ekstrak_tanpa_sampel[[#This Row],[Column1]]</f>
        <v>0</v>
      </c>
      <c r="C37">
        <f>(D1_ekstrak_dengan_sampel[[#This Row],[Column2]]-D1_ekstrak_tanpa_sampel[[#This Row],[Column2]])/D1_ekstrak_tanpa_sampel[[#This Row],[Column2]]</f>
        <v>-0.14285714285714296</v>
      </c>
      <c r="D37">
        <f>(D1_ekstrak_dengan_sampel[[#This Row],[Column3]]-D1_ekstrak_tanpa_sampel[[#This Row],[Column3]])/D1_ekstrak_tanpa_sampel[[#This Row],[Column3]]</f>
        <v>5.4945054945054993E-3</v>
      </c>
      <c r="E37">
        <f>(D1_ekstrak_dengan_sampel[[#This Row],[Column4]]-D1_ekstrak_tanpa_sampel[[#This Row],[Column4]])/D1_ekstrak_tanpa_sampel[[#This Row],[Column4]]</f>
        <v>-0.14285714285714296</v>
      </c>
      <c r="F37">
        <f>(D1_ekstrak_dengan_sampel[[#This Row],[Column5]]-D1_ekstrak_tanpa_sampel[[#This Row],[Column5]])/D1_ekstrak_tanpa_sampel[[#This Row],[Column5]]</f>
        <v>0</v>
      </c>
      <c r="G37">
        <f>(D1_ekstrak_dengan_sampel[[#This Row],[Column6]]-D1_ekstrak_tanpa_sampel[[#This Row],[Column6]])/D1_ekstrak_tanpa_sampel[[#This Row],[Column6]]</f>
        <v>0</v>
      </c>
      <c r="H37">
        <f>(D1_ekstrak_dengan_sampel[[#This Row],[Column7]]-D1_ekstrak_tanpa_sampel[[#This Row],[Column7]])/D1_ekstrak_tanpa_sampel[[#This Row],[Column7]]</f>
        <v>-0.1666666666666666</v>
      </c>
      <c r="I37">
        <f>(D1_ekstrak_dengan_sampel[[#This Row],[Column8]]-D1_ekstrak_tanpa_sampel[[#This Row],[Column8]])/D1_ekstrak_tanpa_sampel[[#This Row],[Column8]]</f>
        <v>0</v>
      </c>
      <c r="J37">
        <f>(D1_ekstrak_dengan_sampel[[#This Row],[Column9]]-D1_ekstrak_tanpa_sampel[[#This Row],[Column9]])/D1_ekstrak_tanpa_sampel[[#This Row],[Column9]]</f>
        <v>-0.20000000000000004</v>
      </c>
    </row>
    <row r="38" spans="2:10" x14ac:dyDescent="0.25">
      <c r="B38">
        <f>(D1_ekstrak_dengan_sampel[[#This Row],[Column1]]-D1_ekstrak_tanpa_sampel[[#This Row],[Column1]])/D1_ekstrak_tanpa_sampel[[#This Row],[Column1]]</f>
        <v>0</v>
      </c>
      <c r="C38">
        <f>(D1_ekstrak_dengan_sampel[[#This Row],[Column2]]-D1_ekstrak_tanpa_sampel[[#This Row],[Column2]])/D1_ekstrak_tanpa_sampel[[#This Row],[Column2]]</f>
        <v>-7.6923076923076983E-2</v>
      </c>
      <c r="D38">
        <f>(D1_ekstrak_dengan_sampel[[#This Row],[Column3]]-D1_ekstrak_tanpa_sampel[[#This Row],[Column3]])/D1_ekstrak_tanpa_sampel[[#This Row],[Column3]]</f>
        <v>0</v>
      </c>
      <c r="E38">
        <f>(D1_ekstrak_dengan_sampel[[#This Row],[Column4]]-D1_ekstrak_tanpa_sampel[[#This Row],[Column4]])/D1_ekstrak_tanpa_sampel[[#This Row],[Column4]]</f>
        <v>-0.14285714285714296</v>
      </c>
      <c r="F38">
        <f>(D1_ekstrak_dengan_sampel[[#This Row],[Column5]]-D1_ekstrak_tanpa_sampel[[#This Row],[Column5]])/D1_ekstrak_tanpa_sampel[[#This Row],[Column5]]</f>
        <v>0.25000000000000006</v>
      </c>
      <c r="G38">
        <f>(D1_ekstrak_dengan_sampel[[#This Row],[Column6]]-D1_ekstrak_tanpa_sampel[[#This Row],[Column6]])/D1_ekstrak_tanpa_sampel[[#This Row],[Column6]]</f>
        <v>0</v>
      </c>
      <c r="H38">
        <f>(D1_ekstrak_dengan_sampel[[#This Row],[Column7]]-D1_ekstrak_tanpa_sampel[[#This Row],[Column7]])/D1_ekstrak_tanpa_sampel[[#This Row],[Column7]]</f>
        <v>-0.1666666666666666</v>
      </c>
      <c r="I38">
        <f>(D1_ekstrak_dengan_sampel[[#This Row],[Column8]]-D1_ekstrak_tanpa_sampel[[#This Row],[Column8]])/D1_ekstrak_tanpa_sampel[[#This Row],[Column8]]</f>
        <v>0</v>
      </c>
      <c r="J38">
        <f>(D1_ekstrak_dengan_sampel[[#This Row],[Column9]]-D1_ekstrak_tanpa_sampel[[#This Row],[Column9]])/D1_ekstrak_tanpa_sampel[[#This Row],[Column9]]</f>
        <v>0</v>
      </c>
    </row>
    <row r="39" spans="2:10" x14ac:dyDescent="0.25">
      <c r="B39">
        <f>(D1_ekstrak_dengan_sampel[[#This Row],[Column1]]-D1_ekstrak_tanpa_sampel[[#This Row],[Column1]])/D1_ekstrak_tanpa_sampel[[#This Row],[Column1]]</f>
        <v>4.0000000000000036E-2</v>
      </c>
      <c r="C39">
        <f>(D1_ekstrak_dengan_sampel[[#This Row],[Column2]]-D1_ekstrak_tanpa_sampel[[#This Row],[Column2]])/D1_ekstrak_tanpa_sampel[[#This Row],[Column2]]</f>
        <v>-7.6923076923076983E-2</v>
      </c>
      <c r="D39">
        <f>(D1_ekstrak_dengan_sampel[[#This Row],[Column3]]-D1_ekstrak_tanpa_sampel[[#This Row],[Column3]])/D1_ekstrak_tanpa_sampel[[#This Row],[Column3]]</f>
        <v>5.4945054945054993E-3</v>
      </c>
      <c r="E39">
        <f>(D1_ekstrak_dengan_sampel[[#This Row],[Column4]]-D1_ekstrak_tanpa_sampel[[#This Row],[Column4]])/D1_ekstrak_tanpa_sampel[[#This Row],[Column4]]</f>
        <v>0</v>
      </c>
      <c r="F39">
        <f>(D1_ekstrak_dengan_sampel[[#This Row],[Column5]]-D1_ekstrak_tanpa_sampel[[#This Row],[Column5]])/D1_ekstrak_tanpa_sampel[[#This Row],[Column5]]</f>
        <v>0.25000000000000006</v>
      </c>
      <c r="G39">
        <f>(D1_ekstrak_dengan_sampel[[#This Row],[Column6]]-D1_ekstrak_tanpa_sampel[[#This Row],[Column6]])/D1_ekstrak_tanpa_sampel[[#This Row],[Column6]]</f>
        <v>0</v>
      </c>
      <c r="H39">
        <f>(D1_ekstrak_dengan_sampel[[#This Row],[Column7]]-D1_ekstrak_tanpa_sampel[[#This Row],[Column7]])/D1_ekstrak_tanpa_sampel[[#This Row],[Column7]]</f>
        <v>0</v>
      </c>
      <c r="I39">
        <f>(D1_ekstrak_dengan_sampel[[#This Row],[Column8]]-D1_ekstrak_tanpa_sampel[[#This Row],[Column8]])/D1_ekstrak_tanpa_sampel[[#This Row],[Column8]]</f>
        <v>0</v>
      </c>
      <c r="J39">
        <f>(D1_ekstrak_dengan_sampel[[#This Row],[Column9]]-D1_ekstrak_tanpa_sampel[[#This Row],[Column9]])/D1_ekstrak_tanpa_sampel[[#This Row],[Column9]]</f>
        <v>0</v>
      </c>
    </row>
    <row r="40" spans="2:10" x14ac:dyDescent="0.25">
      <c r="B40">
        <f>(D1_ekstrak_dengan_sampel[[#This Row],[Column1]]-D1_ekstrak_tanpa_sampel[[#This Row],[Column1]])/D1_ekstrak_tanpa_sampel[[#This Row],[Column1]]</f>
        <v>0</v>
      </c>
      <c r="C40">
        <f>(D1_ekstrak_dengan_sampel[[#This Row],[Column2]]-D1_ekstrak_tanpa_sampel[[#This Row],[Column2]])/D1_ekstrak_tanpa_sampel[[#This Row],[Column2]]</f>
        <v>-7.6923076923076983E-2</v>
      </c>
      <c r="D40">
        <f>(D1_ekstrak_dengan_sampel[[#This Row],[Column3]]-D1_ekstrak_tanpa_sampel[[#This Row],[Column3]])/D1_ekstrak_tanpa_sampel[[#This Row],[Column3]]</f>
        <v>0</v>
      </c>
      <c r="E40">
        <f>(D1_ekstrak_dengan_sampel[[#This Row],[Column4]]-D1_ekstrak_tanpa_sampel[[#This Row],[Column4]])/D1_ekstrak_tanpa_sampel[[#This Row],[Column4]]</f>
        <v>0</v>
      </c>
      <c r="F40">
        <f>(D1_ekstrak_dengan_sampel[[#This Row],[Column5]]-D1_ekstrak_tanpa_sampel[[#This Row],[Column5]])/D1_ekstrak_tanpa_sampel[[#This Row],[Column5]]</f>
        <v>0.25000000000000006</v>
      </c>
      <c r="G40">
        <f>(D1_ekstrak_dengan_sampel[[#This Row],[Column6]]-D1_ekstrak_tanpa_sampel[[#This Row],[Column6]])/D1_ekstrak_tanpa_sampel[[#This Row],[Column6]]</f>
        <v>0</v>
      </c>
      <c r="H40">
        <f>(D1_ekstrak_dengan_sampel[[#This Row],[Column7]]-D1_ekstrak_tanpa_sampel[[#This Row],[Column7]])/D1_ekstrak_tanpa_sampel[[#This Row],[Column7]]</f>
        <v>-0.1666666666666666</v>
      </c>
      <c r="I40">
        <f>(D1_ekstrak_dengan_sampel[[#This Row],[Column8]]-D1_ekstrak_tanpa_sampel[[#This Row],[Column8]])/D1_ekstrak_tanpa_sampel[[#This Row],[Column8]]</f>
        <v>0</v>
      </c>
      <c r="J40">
        <f>(D1_ekstrak_dengan_sampel[[#This Row],[Column9]]-D1_ekstrak_tanpa_sampel[[#This Row],[Column9]])/D1_ekstrak_tanpa_sampel[[#This Row],[Column9]]</f>
        <v>0</v>
      </c>
    </row>
    <row r="41" spans="2:10" x14ac:dyDescent="0.25">
      <c r="B41">
        <f>(D1_ekstrak_dengan_sampel[[#This Row],[Column1]]-D1_ekstrak_tanpa_sampel[[#This Row],[Column1]])/D1_ekstrak_tanpa_sampel[[#This Row],[Column1]]</f>
        <v>4.0000000000000036E-2</v>
      </c>
      <c r="C41">
        <f>(D1_ekstrak_dengan_sampel[[#This Row],[Column2]]-D1_ekstrak_tanpa_sampel[[#This Row],[Column2]])/D1_ekstrak_tanpa_sampel[[#This Row],[Column2]]</f>
        <v>-7.6923076923076983E-2</v>
      </c>
      <c r="D41">
        <f>(D1_ekstrak_dengan_sampel[[#This Row],[Column3]]-D1_ekstrak_tanpa_sampel[[#This Row],[Column3]])/D1_ekstrak_tanpa_sampel[[#This Row],[Column3]]</f>
        <v>5.4945054945054993E-3</v>
      </c>
      <c r="E41">
        <f>(D1_ekstrak_dengan_sampel[[#This Row],[Column4]]-D1_ekstrak_tanpa_sampel[[#This Row],[Column4]])/D1_ekstrak_tanpa_sampel[[#This Row],[Column4]]</f>
        <v>0</v>
      </c>
      <c r="F41">
        <f>(D1_ekstrak_dengan_sampel[[#This Row],[Column5]]-D1_ekstrak_tanpa_sampel[[#This Row],[Column5]])/D1_ekstrak_tanpa_sampel[[#This Row],[Column5]]</f>
        <v>0.25000000000000006</v>
      </c>
      <c r="G41">
        <f>(D1_ekstrak_dengan_sampel[[#This Row],[Column6]]-D1_ekstrak_tanpa_sampel[[#This Row],[Column6]])/D1_ekstrak_tanpa_sampel[[#This Row],[Column6]]</f>
        <v>0</v>
      </c>
      <c r="H41">
        <f>(D1_ekstrak_dengan_sampel[[#This Row],[Column7]]-D1_ekstrak_tanpa_sampel[[#This Row],[Column7]])/D1_ekstrak_tanpa_sampel[[#This Row],[Column7]]</f>
        <v>-0.1666666666666666</v>
      </c>
      <c r="I41">
        <f>(D1_ekstrak_dengan_sampel[[#This Row],[Column8]]-D1_ekstrak_tanpa_sampel[[#This Row],[Column8]])/D1_ekstrak_tanpa_sampel[[#This Row],[Column8]]</f>
        <v>0</v>
      </c>
      <c r="J41">
        <f>(D1_ekstrak_dengan_sampel[[#This Row],[Column9]]-D1_ekstrak_tanpa_sampel[[#This Row],[Column9]])/D1_ekstrak_tanpa_sampel[[#This Row],[Column9]]</f>
        <v>0</v>
      </c>
    </row>
    <row r="42" spans="2:10" x14ac:dyDescent="0.25">
      <c r="B42">
        <f>(D1_ekstrak_dengan_sampel[[#This Row],[Column1]]-D1_ekstrak_tanpa_sampel[[#This Row],[Column1]])/D1_ekstrak_tanpa_sampel[[#This Row],[Column1]]</f>
        <v>0</v>
      </c>
      <c r="C42">
        <f>(D1_ekstrak_dengan_sampel[[#This Row],[Column2]]-D1_ekstrak_tanpa_sampel[[#This Row],[Column2]])/D1_ekstrak_tanpa_sampel[[#This Row],[Column2]]</f>
        <v>-7.6923076923076983E-2</v>
      </c>
      <c r="D42">
        <f>(D1_ekstrak_dengan_sampel[[#This Row],[Column3]]-D1_ekstrak_tanpa_sampel[[#This Row],[Column3]])/D1_ekstrak_tanpa_sampel[[#This Row],[Column3]]</f>
        <v>0</v>
      </c>
      <c r="E42">
        <f>(D1_ekstrak_dengan_sampel[[#This Row],[Column4]]-D1_ekstrak_tanpa_sampel[[#This Row],[Column4]])/D1_ekstrak_tanpa_sampel[[#This Row],[Column4]]</f>
        <v>0</v>
      </c>
      <c r="F42">
        <f>(D1_ekstrak_dengan_sampel[[#This Row],[Column5]]-D1_ekstrak_tanpa_sampel[[#This Row],[Column5]])/D1_ekstrak_tanpa_sampel[[#This Row],[Column5]]</f>
        <v>0.25000000000000006</v>
      </c>
      <c r="G42">
        <f>(D1_ekstrak_dengan_sampel[[#This Row],[Column6]]-D1_ekstrak_tanpa_sampel[[#This Row],[Column6]])/D1_ekstrak_tanpa_sampel[[#This Row],[Column6]]</f>
        <v>0</v>
      </c>
      <c r="H42">
        <f>(D1_ekstrak_dengan_sampel[[#This Row],[Column7]]-D1_ekstrak_tanpa_sampel[[#This Row],[Column7]])/D1_ekstrak_tanpa_sampel[[#This Row],[Column7]]</f>
        <v>-0.1666666666666666</v>
      </c>
      <c r="I42">
        <f>(D1_ekstrak_dengan_sampel[[#This Row],[Column8]]-D1_ekstrak_tanpa_sampel[[#This Row],[Column8]])/D1_ekstrak_tanpa_sampel[[#This Row],[Column8]]</f>
        <v>0</v>
      </c>
      <c r="J42">
        <f>(D1_ekstrak_dengan_sampel[[#This Row],[Column9]]-D1_ekstrak_tanpa_sampel[[#This Row],[Column9]])/D1_ekstrak_tanpa_sampel[[#This Row],[Column9]]</f>
        <v>0</v>
      </c>
    </row>
    <row r="43" spans="2:10" x14ac:dyDescent="0.25">
      <c r="B43">
        <f>(D1_ekstrak_dengan_sampel[[#This Row],[Column1]]-D1_ekstrak_tanpa_sampel[[#This Row],[Column1]])/D1_ekstrak_tanpa_sampel[[#This Row],[Column1]]</f>
        <v>4.0000000000000036E-2</v>
      </c>
      <c r="C43">
        <f>(D1_ekstrak_dengan_sampel[[#This Row],[Column2]]-D1_ekstrak_tanpa_sampel[[#This Row],[Column2]])/D1_ekstrak_tanpa_sampel[[#This Row],[Column2]]</f>
        <v>-7.6923076923076983E-2</v>
      </c>
      <c r="D43">
        <f>(D1_ekstrak_dengan_sampel[[#This Row],[Column3]]-D1_ekstrak_tanpa_sampel[[#This Row],[Column3]])/D1_ekstrak_tanpa_sampel[[#This Row],[Column3]]</f>
        <v>1.1049723756906087E-2</v>
      </c>
      <c r="E43">
        <f>(D1_ekstrak_dengan_sampel[[#This Row],[Column4]]-D1_ekstrak_tanpa_sampel[[#This Row],[Column4]])/D1_ekstrak_tanpa_sampel[[#This Row],[Column4]]</f>
        <v>0</v>
      </c>
      <c r="F43">
        <f>(D1_ekstrak_dengan_sampel[[#This Row],[Column5]]-D1_ekstrak_tanpa_sampel[[#This Row],[Column5]])/D1_ekstrak_tanpa_sampel[[#This Row],[Column5]]</f>
        <v>0.25000000000000006</v>
      </c>
      <c r="G43">
        <f>(D1_ekstrak_dengan_sampel[[#This Row],[Column6]]-D1_ekstrak_tanpa_sampel[[#This Row],[Column6]])/D1_ekstrak_tanpa_sampel[[#This Row],[Column6]]</f>
        <v>0</v>
      </c>
      <c r="H43">
        <f>(D1_ekstrak_dengan_sampel[[#This Row],[Column7]]-D1_ekstrak_tanpa_sampel[[#This Row],[Column7]])/D1_ekstrak_tanpa_sampel[[#This Row],[Column7]]</f>
        <v>-0.1666666666666666</v>
      </c>
      <c r="I43">
        <f>(D1_ekstrak_dengan_sampel[[#This Row],[Column8]]-D1_ekstrak_tanpa_sampel[[#This Row],[Column8]])/D1_ekstrak_tanpa_sampel[[#This Row],[Column8]]</f>
        <v>0</v>
      </c>
      <c r="J43">
        <f>(D1_ekstrak_dengan_sampel[[#This Row],[Column9]]-D1_ekstrak_tanpa_sampel[[#This Row],[Column9]])/D1_ekstrak_tanpa_sampel[[#This Row],[Column9]]</f>
        <v>0</v>
      </c>
    </row>
    <row r="44" spans="2:10" x14ac:dyDescent="0.25">
      <c r="B44">
        <f>(D1_ekstrak_dengan_sampel[[#This Row],[Column1]]-D1_ekstrak_tanpa_sampel[[#This Row],[Column1]])/D1_ekstrak_tanpa_sampel[[#This Row],[Column1]]</f>
        <v>0</v>
      </c>
      <c r="C44">
        <f>(D1_ekstrak_dengan_sampel[[#This Row],[Column2]]-D1_ekstrak_tanpa_sampel[[#This Row],[Column2]])/D1_ekstrak_tanpa_sampel[[#This Row],[Column2]]</f>
        <v>-7.6923076923076983E-2</v>
      </c>
      <c r="D44">
        <f>(D1_ekstrak_dengan_sampel[[#This Row],[Column3]]-D1_ekstrak_tanpa_sampel[[#This Row],[Column3]])/D1_ekstrak_tanpa_sampel[[#This Row],[Column3]]</f>
        <v>5.4945054945054993E-3</v>
      </c>
      <c r="E44">
        <f>(D1_ekstrak_dengan_sampel[[#This Row],[Column4]]-D1_ekstrak_tanpa_sampel[[#This Row],[Column4]])/D1_ekstrak_tanpa_sampel[[#This Row],[Column4]]</f>
        <v>-0.14285714285714296</v>
      </c>
      <c r="F44">
        <f>(D1_ekstrak_dengan_sampel[[#This Row],[Column5]]-D1_ekstrak_tanpa_sampel[[#This Row],[Column5]])/D1_ekstrak_tanpa_sampel[[#This Row],[Column5]]</f>
        <v>0.25000000000000006</v>
      </c>
      <c r="G44">
        <f>(D1_ekstrak_dengan_sampel[[#This Row],[Column6]]-D1_ekstrak_tanpa_sampel[[#This Row],[Column6]])/D1_ekstrak_tanpa_sampel[[#This Row],[Column6]]</f>
        <v>0</v>
      </c>
      <c r="H44">
        <f>(D1_ekstrak_dengan_sampel[[#This Row],[Column7]]-D1_ekstrak_tanpa_sampel[[#This Row],[Column7]])/D1_ekstrak_tanpa_sampel[[#This Row],[Column7]]</f>
        <v>-0.1666666666666666</v>
      </c>
      <c r="I44">
        <f>(D1_ekstrak_dengan_sampel[[#This Row],[Column8]]-D1_ekstrak_tanpa_sampel[[#This Row],[Column8]])/D1_ekstrak_tanpa_sampel[[#This Row],[Column8]]</f>
        <v>0</v>
      </c>
      <c r="J44">
        <f>(D1_ekstrak_dengan_sampel[[#This Row],[Column9]]-D1_ekstrak_tanpa_sampel[[#This Row],[Column9]])/D1_ekstrak_tanpa_sampel[[#This Row],[Column9]]</f>
        <v>-0.20000000000000004</v>
      </c>
    </row>
    <row r="45" spans="2:10" x14ac:dyDescent="0.25">
      <c r="B45">
        <f>(D1_ekstrak_dengan_sampel[[#This Row],[Column1]]-D1_ekstrak_tanpa_sampel[[#This Row],[Column1]])/D1_ekstrak_tanpa_sampel[[#This Row],[Column1]]</f>
        <v>0</v>
      </c>
      <c r="C45">
        <f>(D1_ekstrak_dengan_sampel[[#This Row],[Column2]]-D1_ekstrak_tanpa_sampel[[#This Row],[Column2]])/D1_ekstrak_tanpa_sampel[[#This Row],[Column2]]</f>
        <v>-7.6923076923076983E-2</v>
      </c>
      <c r="D45">
        <f>(D1_ekstrak_dengan_sampel[[#This Row],[Column3]]-D1_ekstrak_tanpa_sampel[[#This Row],[Column3]])/D1_ekstrak_tanpa_sampel[[#This Row],[Column3]]</f>
        <v>5.4945054945054993E-3</v>
      </c>
      <c r="E45">
        <f>(D1_ekstrak_dengan_sampel[[#This Row],[Column4]]-D1_ekstrak_tanpa_sampel[[#This Row],[Column4]])/D1_ekstrak_tanpa_sampel[[#This Row],[Column4]]</f>
        <v>-0.14285714285714296</v>
      </c>
      <c r="F45">
        <f>(D1_ekstrak_dengan_sampel[[#This Row],[Column5]]-D1_ekstrak_tanpa_sampel[[#This Row],[Column5]])/D1_ekstrak_tanpa_sampel[[#This Row],[Column5]]</f>
        <v>0</v>
      </c>
      <c r="G45">
        <f>(D1_ekstrak_dengan_sampel[[#This Row],[Column6]]-D1_ekstrak_tanpa_sampel[[#This Row],[Column6]])/D1_ekstrak_tanpa_sampel[[#This Row],[Column6]]</f>
        <v>0</v>
      </c>
      <c r="H45">
        <f>(D1_ekstrak_dengan_sampel[[#This Row],[Column7]]-D1_ekstrak_tanpa_sampel[[#This Row],[Column7]])/D1_ekstrak_tanpa_sampel[[#This Row],[Column7]]</f>
        <v>-0.1666666666666666</v>
      </c>
      <c r="I45">
        <f>(D1_ekstrak_dengan_sampel[[#This Row],[Column8]]-D1_ekstrak_tanpa_sampel[[#This Row],[Column8]])/D1_ekstrak_tanpa_sampel[[#This Row],[Column8]]</f>
        <v>0</v>
      </c>
      <c r="J45">
        <f>(D1_ekstrak_dengan_sampel[[#This Row],[Column9]]-D1_ekstrak_tanpa_sampel[[#This Row],[Column9]])/D1_ekstrak_tanpa_sampel[[#This Row],[Column9]]</f>
        <v>0</v>
      </c>
    </row>
    <row r="46" spans="2:10" x14ac:dyDescent="0.25">
      <c r="B46">
        <f>(D1_ekstrak_dengan_sampel[[#This Row],[Column1]]-D1_ekstrak_tanpa_sampel[[#This Row],[Column1]])/D1_ekstrak_tanpa_sampel[[#This Row],[Column1]]</f>
        <v>0</v>
      </c>
      <c r="C46">
        <f>(D1_ekstrak_dengan_sampel[[#This Row],[Column2]]-D1_ekstrak_tanpa_sampel[[#This Row],[Column2]])/D1_ekstrak_tanpa_sampel[[#This Row],[Column2]]</f>
        <v>-7.6923076923076983E-2</v>
      </c>
      <c r="D46">
        <f>(D1_ekstrak_dengan_sampel[[#This Row],[Column3]]-D1_ekstrak_tanpa_sampel[[#This Row],[Column3]])/D1_ekstrak_tanpa_sampel[[#This Row],[Column3]]</f>
        <v>5.4945054945054993E-3</v>
      </c>
      <c r="E46">
        <f>(D1_ekstrak_dengan_sampel[[#This Row],[Column4]]-D1_ekstrak_tanpa_sampel[[#This Row],[Column4]])/D1_ekstrak_tanpa_sampel[[#This Row],[Column4]]</f>
        <v>0</v>
      </c>
      <c r="F46">
        <f>(D1_ekstrak_dengan_sampel[[#This Row],[Column5]]-D1_ekstrak_tanpa_sampel[[#This Row],[Column5]])/D1_ekstrak_tanpa_sampel[[#This Row],[Column5]]</f>
        <v>0.25000000000000006</v>
      </c>
      <c r="G46">
        <f>(D1_ekstrak_dengan_sampel[[#This Row],[Column6]]-D1_ekstrak_tanpa_sampel[[#This Row],[Column6]])/D1_ekstrak_tanpa_sampel[[#This Row],[Column6]]</f>
        <v>0</v>
      </c>
      <c r="H46">
        <f>(D1_ekstrak_dengan_sampel[[#This Row],[Column7]]-D1_ekstrak_tanpa_sampel[[#This Row],[Column7]])/D1_ekstrak_tanpa_sampel[[#This Row],[Column7]]</f>
        <v>-0.1666666666666666</v>
      </c>
      <c r="I46">
        <f>(D1_ekstrak_dengan_sampel[[#This Row],[Column8]]-D1_ekstrak_tanpa_sampel[[#This Row],[Column8]])/D1_ekstrak_tanpa_sampel[[#This Row],[Column8]]</f>
        <v>0</v>
      </c>
      <c r="J46">
        <f>(D1_ekstrak_dengan_sampel[[#This Row],[Column9]]-D1_ekstrak_tanpa_sampel[[#This Row],[Column9]])/D1_ekstrak_tanpa_sampel[[#This Row],[Column9]]</f>
        <v>0</v>
      </c>
    </row>
    <row r="47" spans="2:10" x14ac:dyDescent="0.25">
      <c r="B47">
        <f>(D1_ekstrak_dengan_sampel[[#This Row],[Column1]]-D1_ekstrak_tanpa_sampel[[#This Row],[Column1]])/D1_ekstrak_tanpa_sampel[[#This Row],[Column1]]</f>
        <v>-3.8461538461538491E-2</v>
      </c>
      <c r="C47">
        <f>(D1_ekstrak_dengan_sampel[[#This Row],[Column2]]-D1_ekstrak_tanpa_sampel[[#This Row],[Column2]])/D1_ekstrak_tanpa_sampel[[#This Row],[Column2]]</f>
        <v>-7.6923076923076983E-2</v>
      </c>
      <c r="D47">
        <f>(D1_ekstrak_dengan_sampel[[#This Row],[Column3]]-D1_ekstrak_tanpa_sampel[[#This Row],[Column3]])/D1_ekstrak_tanpa_sampel[[#This Row],[Column3]]</f>
        <v>0</v>
      </c>
      <c r="E47">
        <f>(D1_ekstrak_dengan_sampel[[#This Row],[Column4]]-D1_ekstrak_tanpa_sampel[[#This Row],[Column4]])/D1_ekstrak_tanpa_sampel[[#This Row],[Column4]]</f>
        <v>-0.14285714285714296</v>
      </c>
      <c r="F47">
        <f>(D1_ekstrak_dengan_sampel[[#This Row],[Column5]]-D1_ekstrak_tanpa_sampel[[#This Row],[Column5]])/D1_ekstrak_tanpa_sampel[[#This Row],[Column5]]</f>
        <v>0.25000000000000006</v>
      </c>
      <c r="G47">
        <f>(D1_ekstrak_dengan_sampel[[#This Row],[Column6]]-D1_ekstrak_tanpa_sampel[[#This Row],[Column6]])/D1_ekstrak_tanpa_sampel[[#This Row],[Column6]]</f>
        <v>0</v>
      </c>
      <c r="H47">
        <f>(D1_ekstrak_dengan_sampel[[#This Row],[Column7]]-D1_ekstrak_tanpa_sampel[[#This Row],[Column7]])/D1_ekstrak_tanpa_sampel[[#This Row],[Column7]]</f>
        <v>-0.1666666666666666</v>
      </c>
      <c r="I47">
        <f>(D1_ekstrak_dengan_sampel[[#This Row],[Column8]]-D1_ekstrak_tanpa_sampel[[#This Row],[Column8]])/D1_ekstrak_tanpa_sampel[[#This Row],[Column8]]</f>
        <v>0</v>
      </c>
      <c r="J47">
        <f>(D1_ekstrak_dengan_sampel[[#This Row],[Column9]]-D1_ekstrak_tanpa_sampel[[#This Row],[Column9]])/D1_ekstrak_tanpa_sampel[[#This Row],[Column9]]</f>
        <v>0</v>
      </c>
    </row>
    <row r="48" spans="2:10" x14ac:dyDescent="0.25">
      <c r="B48">
        <f>(D1_ekstrak_dengan_sampel[[#This Row],[Column1]]-D1_ekstrak_tanpa_sampel[[#This Row],[Column1]])/D1_ekstrak_tanpa_sampel[[#This Row],[Column1]]</f>
        <v>0</v>
      </c>
      <c r="C48">
        <f>(D1_ekstrak_dengan_sampel[[#This Row],[Column2]]-D1_ekstrak_tanpa_sampel[[#This Row],[Column2]])/D1_ekstrak_tanpa_sampel[[#This Row],[Column2]]</f>
        <v>0</v>
      </c>
      <c r="D48">
        <f>(D1_ekstrak_dengan_sampel[[#This Row],[Column3]]-D1_ekstrak_tanpa_sampel[[#This Row],[Column3]])/D1_ekstrak_tanpa_sampel[[#This Row],[Column3]]</f>
        <v>5.4945054945054993E-3</v>
      </c>
      <c r="E48">
        <f>(D1_ekstrak_dengan_sampel[[#This Row],[Column4]]-D1_ekstrak_tanpa_sampel[[#This Row],[Column4]])/D1_ekstrak_tanpa_sampel[[#This Row],[Column4]]</f>
        <v>0</v>
      </c>
      <c r="F48">
        <f>(D1_ekstrak_dengan_sampel[[#This Row],[Column5]]-D1_ekstrak_tanpa_sampel[[#This Row],[Column5]])/D1_ekstrak_tanpa_sampel[[#This Row],[Column5]]</f>
        <v>0</v>
      </c>
      <c r="G48">
        <f>(D1_ekstrak_dengan_sampel[[#This Row],[Column6]]-D1_ekstrak_tanpa_sampel[[#This Row],[Column6]])/D1_ekstrak_tanpa_sampel[[#This Row],[Column6]]</f>
        <v>0</v>
      </c>
      <c r="H48">
        <f>(D1_ekstrak_dengan_sampel[[#This Row],[Column7]]-D1_ekstrak_tanpa_sampel[[#This Row],[Column7]])/D1_ekstrak_tanpa_sampel[[#This Row],[Column7]]</f>
        <v>-0.1666666666666666</v>
      </c>
      <c r="I48">
        <f>(D1_ekstrak_dengan_sampel[[#This Row],[Column8]]-D1_ekstrak_tanpa_sampel[[#This Row],[Column8]])/D1_ekstrak_tanpa_sampel[[#This Row],[Column8]]</f>
        <v>0</v>
      </c>
      <c r="J48">
        <f>(D1_ekstrak_dengan_sampel[[#This Row],[Column9]]-D1_ekstrak_tanpa_sampel[[#This Row],[Column9]])/D1_ekstrak_tanpa_sampel[[#This Row],[Column9]]</f>
        <v>0</v>
      </c>
    </row>
    <row r="49" spans="2:10" x14ac:dyDescent="0.25">
      <c r="B49">
        <f>(D1_ekstrak_dengan_sampel[[#This Row],[Column1]]-D1_ekstrak_tanpa_sampel[[#This Row],[Column1]])/D1_ekstrak_tanpa_sampel[[#This Row],[Column1]]</f>
        <v>0</v>
      </c>
      <c r="C49">
        <f>(D1_ekstrak_dengan_sampel[[#This Row],[Column2]]-D1_ekstrak_tanpa_sampel[[#This Row],[Column2]])/D1_ekstrak_tanpa_sampel[[#This Row],[Column2]]</f>
        <v>-7.6923076923076983E-2</v>
      </c>
      <c r="D49">
        <f>(D1_ekstrak_dengan_sampel[[#This Row],[Column3]]-D1_ekstrak_tanpa_sampel[[#This Row],[Column3]])/D1_ekstrak_tanpa_sampel[[#This Row],[Column3]]</f>
        <v>5.5248618784530436E-3</v>
      </c>
      <c r="E49">
        <f>(D1_ekstrak_dengan_sampel[[#This Row],[Column4]]-D1_ekstrak_tanpa_sampel[[#This Row],[Column4]])/D1_ekstrak_tanpa_sampel[[#This Row],[Column4]]</f>
        <v>-0.14285714285714296</v>
      </c>
      <c r="F49">
        <f>(D1_ekstrak_dengan_sampel[[#This Row],[Column5]]-D1_ekstrak_tanpa_sampel[[#This Row],[Column5]])/D1_ekstrak_tanpa_sampel[[#This Row],[Column5]]</f>
        <v>0.25000000000000006</v>
      </c>
      <c r="G49">
        <f>(D1_ekstrak_dengan_sampel[[#This Row],[Column6]]-D1_ekstrak_tanpa_sampel[[#This Row],[Column6]])/D1_ekstrak_tanpa_sampel[[#This Row],[Column6]]</f>
        <v>0</v>
      </c>
      <c r="H49">
        <f>(D1_ekstrak_dengan_sampel[[#This Row],[Column7]]-D1_ekstrak_tanpa_sampel[[#This Row],[Column7]])/D1_ekstrak_tanpa_sampel[[#This Row],[Column7]]</f>
        <v>-0.1666666666666666</v>
      </c>
      <c r="I49">
        <f>(D1_ekstrak_dengan_sampel[[#This Row],[Column8]]-D1_ekstrak_tanpa_sampel[[#This Row],[Column8]])/D1_ekstrak_tanpa_sampel[[#This Row],[Column8]]</f>
        <v>0</v>
      </c>
      <c r="J49">
        <f>(D1_ekstrak_dengan_sampel[[#This Row],[Column9]]-D1_ekstrak_tanpa_sampel[[#This Row],[Column9]])/D1_ekstrak_tanpa_sampel[[#This Row],[Column9]]</f>
        <v>0</v>
      </c>
    </row>
    <row r="50" spans="2:10" x14ac:dyDescent="0.25">
      <c r="B50">
        <f>(D1_ekstrak_dengan_sampel[[#This Row],[Column1]]-D1_ekstrak_tanpa_sampel[[#This Row],[Column1]])/D1_ekstrak_tanpa_sampel[[#This Row],[Column1]]</f>
        <v>0</v>
      </c>
      <c r="C50">
        <f>(D1_ekstrak_dengan_sampel[[#This Row],[Column2]]-D1_ekstrak_tanpa_sampel[[#This Row],[Column2]])/D1_ekstrak_tanpa_sampel[[#This Row],[Column2]]</f>
        <v>-7.6923076923076983E-2</v>
      </c>
      <c r="D50">
        <f>(D1_ekstrak_dengan_sampel[[#This Row],[Column3]]-D1_ekstrak_tanpa_sampel[[#This Row],[Column3]])/D1_ekstrak_tanpa_sampel[[#This Row],[Column3]]</f>
        <v>0</v>
      </c>
      <c r="E50">
        <f>(D1_ekstrak_dengan_sampel[[#This Row],[Column4]]-D1_ekstrak_tanpa_sampel[[#This Row],[Column4]])/D1_ekstrak_tanpa_sampel[[#This Row],[Column4]]</f>
        <v>0</v>
      </c>
      <c r="F50">
        <f>(D1_ekstrak_dengan_sampel[[#This Row],[Column5]]-D1_ekstrak_tanpa_sampel[[#This Row],[Column5]])/D1_ekstrak_tanpa_sampel[[#This Row],[Column5]]</f>
        <v>0</v>
      </c>
      <c r="G50">
        <f>(D1_ekstrak_dengan_sampel[[#This Row],[Column6]]-D1_ekstrak_tanpa_sampel[[#This Row],[Column6]])/D1_ekstrak_tanpa_sampel[[#This Row],[Column6]]</f>
        <v>0</v>
      </c>
      <c r="H50">
        <f>(D1_ekstrak_dengan_sampel[[#This Row],[Column7]]-D1_ekstrak_tanpa_sampel[[#This Row],[Column7]])/D1_ekstrak_tanpa_sampel[[#This Row],[Column7]]</f>
        <v>-0.1666666666666666</v>
      </c>
      <c r="I50">
        <f>(D1_ekstrak_dengan_sampel[[#This Row],[Column8]]-D1_ekstrak_tanpa_sampel[[#This Row],[Column8]])/D1_ekstrak_tanpa_sampel[[#This Row],[Column8]]</f>
        <v>0</v>
      </c>
      <c r="J50">
        <f>(D1_ekstrak_dengan_sampel[[#This Row],[Column9]]-D1_ekstrak_tanpa_sampel[[#This Row],[Column9]])/D1_ekstrak_tanpa_sampel[[#This Row],[Column9]]</f>
        <v>-0.20000000000000004</v>
      </c>
    </row>
    <row r="51" spans="2:10" x14ac:dyDescent="0.25">
      <c r="B51">
        <f>(D1_ekstrak_dengan_sampel[[#This Row],[Column1]]-D1_ekstrak_tanpa_sampel[[#This Row],[Column1]])/D1_ekstrak_tanpa_sampel[[#This Row],[Column1]]</f>
        <v>0</v>
      </c>
      <c r="C51">
        <f>(D1_ekstrak_dengan_sampel[[#This Row],[Column2]]-D1_ekstrak_tanpa_sampel[[#This Row],[Column2]])/D1_ekstrak_tanpa_sampel[[#This Row],[Column2]]</f>
        <v>0</v>
      </c>
      <c r="D51">
        <f>(D1_ekstrak_dengan_sampel[[#This Row],[Column3]]-D1_ekstrak_tanpa_sampel[[#This Row],[Column3]])/D1_ekstrak_tanpa_sampel[[#This Row],[Column3]]</f>
        <v>0</v>
      </c>
      <c r="E51">
        <f>(D1_ekstrak_dengan_sampel[[#This Row],[Column4]]-D1_ekstrak_tanpa_sampel[[#This Row],[Column4]])/D1_ekstrak_tanpa_sampel[[#This Row],[Column4]]</f>
        <v>0</v>
      </c>
      <c r="F51">
        <f>(D1_ekstrak_dengan_sampel[[#This Row],[Column5]]-D1_ekstrak_tanpa_sampel[[#This Row],[Column5]])/D1_ekstrak_tanpa_sampel[[#This Row],[Column5]]</f>
        <v>0</v>
      </c>
      <c r="G51">
        <f>(D1_ekstrak_dengan_sampel[[#This Row],[Column6]]-D1_ekstrak_tanpa_sampel[[#This Row],[Column6]])/D1_ekstrak_tanpa_sampel[[#This Row],[Column6]]</f>
        <v>0</v>
      </c>
      <c r="H51">
        <f>(D1_ekstrak_dengan_sampel[[#This Row],[Column7]]-D1_ekstrak_tanpa_sampel[[#This Row],[Column7]])/D1_ekstrak_tanpa_sampel[[#This Row],[Column7]]</f>
        <v>-0.1666666666666666</v>
      </c>
      <c r="I51">
        <f>(D1_ekstrak_dengan_sampel[[#This Row],[Column8]]-D1_ekstrak_tanpa_sampel[[#This Row],[Column8]])/D1_ekstrak_tanpa_sampel[[#This Row],[Column8]]</f>
        <v>0</v>
      </c>
      <c r="J51">
        <f>(D1_ekstrak_dengan_sampel[[#This Row],[Column9]]-D1_ekstrak_tanpa_sampel[[#This Row],[Column9]])/D1_ekstrak_tanpa_sampel[[#This Row],[Column9]]</f>
        <v>0</v>
      </c>
    </row>
    <row r="52" spans="2:10" x14ac:dyDescent="0.25">
      <c r="B52">
        <f>(D1_ekstrak_dengan_sampel[[#This Row],[Column1]]-D1_ekstrak_tanpa_sampel[[#This Row],[Column1]])/D1_ekstrak_tanpa_sampel[[#This Row],[Column1]]</f>
        <v>-3.8461538461538491E-2</v>
      </c>
      <c r="C52">
        <f>(D1_ekstrak_dengan_sampel[[#This Row],[Column2]]-D1_ekstrak_tanpa_sampel[[#This Row],[Column2]])/D1_ekstrak_tanpa_sampel[[#This Row],[Column2]]</f>
        <v>-7.6923076923076983E-2</v>
      </c>
      <c r="D52">
        <f>(D1_ekstrak_dengan_sampel[[#This Row],[Column3]]-D1_ekstrak_tanpa_sampel[[#This Row],[Column3]])/D1_ekstrak_tanpa_sampel[[#This Row],[Column3]]</f>
        <v>-5.4644808743169442E-3</v>
      </c>
      <c r="E52">
        <f>(D1_ekstrak_dengan_sampel[[#This Row],[Column4]]-D1_ekstrak_tanpa_sampel[[#This Row],[Column4]])/D1_ekstrak_tanpa_sampel[[#This Row],[Column4]]</f>
        <v>0</v>
      </c>
      <c r="F52">
        <f>(D1_ekstrak_dengan_sampel[[#This Row],[Column5]]-D1_ekstrak_tanpa_sampel[[#This Row],[Column5]])/D1_ekstrak_tanpa_sampel[[#This Row],[Column5]]</f>
        <v>0</v>
      </c>
      <c r="G52">
        <f>(D1_ekstrak_dengan_sampel[[#This Row],[Column6]]-D1_ekstrak_tanpa_sampel[[#This Row],[Column6]])/D1_ekstrak_tanpa_sampel[[#This Row],[Column6]]</f>
        <v>0</v>
      </c>
      <c r="H52">
        <f>(D1_ekstrak_dengan_sampel[[#This Row],[Column7]]-D1_ekstrak_tanpa_sampel[[#This Row],[Column7]])/D1_ekstrak_tanpa_sampel[[#This Row],[Column7]]</f>
        <v>-0.1666666666666666</v>
      </c>
      <c r="I52">
        <f>(D1_ekstrak_dengan_sampel[[#This Row],[Column8]]-D1_ekstrak_tanpa_sampel[[#This Row],[Column8]])/D1_ekstrak_tanpa_sampel[[#This Row],[Column8]]</f>
        <v>0</v>
      </c>
      <c r="J52">
        <f>(D1_ekstrak_dengan_sampel[[#This Row],[Column9]]-D1_ekstrak_tanpa_sampel[[#This Row],[Column9]])/D1_ekstrak_tanpa_sampel[[#This Row],[Column9]]</f>
        <v>0</v>
      </c>
    </row>
    <row r="53" spans="2:10" x14ac:dyDescent="0.25">
      <c r="B53">
        <f>(D1_ekstrak_dengan_sampel[[#This Row],[Column1]]-D1_ekstrak_tanpa_sampel[[#This Row],[Column1]])/D1_ekstrak_tanpa_sampel[[#This Row],[Column1]]</f>
        <v>-3.8461538461538491E-2</v>
      </c>
      <c r="C53">
        <f>(D1_ekstrak_dengan_sampel[[#This Row],[Column2]]-D1_ekstrak_tanpa_sampel[[#This Row],[Column2]])/D1_ekstrak_tanpa_sampel[[#This Row],[Column2]]</f>
        <v>0</v>
      </c>
      <c r="D53">
        <f>(D1_ekstrak_dengan_sampel[[#This Row],[Column3]]-D1_ekstrak_tanpa_sampel[[#This Row],[Column3]])/D1_ekstrak_tanpa_sampel[[#This Row],[Column3]]</f>
        <v>0</v>
      </c>
      <c r="E53">
        <f>(D1_ekstrak_dengan_sampel[[#This Row],[Column4]]-D1_ekstrak_tanpa_sampel[[#This Row],[Column4]])/D1_ekstrak_tanpa_sampel[[#This Row],[Column4]]</f>
        <v>0</v>
      </c>
      <c r="F53">
        <f>(D1_ekstrak_dengan_sampel[[#This Row],[Column5]]-D1_ekstrak_tanpa_sampel[[#This Row],[Column5]])/D1_ekstrak_tanpa_sampel[[#This Row],[Column5]]</f>
        <v>0</v>
      </c>
      <c r="G53">
        <f>(D1_ekstrak_dengan_sampel[[#This Row],[Column6]]-D1_ekstrak_tanpa_sampel[[#This Row],[Column6]])/D1_ekstrak_tanpa_sampel[[#This Row],[Column6]]</f>
        <v>0</v>
      </c>
      <c r="H53">
        <f>(D1_ekstrak_dengan_sampel[[#This Row],[Column7]]-D1_ekstrak_tanpa_sampel[[#This Row],[Column7]])/D1_ekstrak_tanpa_sampel[[#This Row],[Column7]]</f>
        <v>-0.1666666666666666</v>
      </c>
      <c r="I53">
        <f>(D1_ekstrak_dengan_sampel[[#This Row],[Column8]]-D1_ekstrak_tanpa_sampel[[#This Row],[Column8]])/D1_ekstrak_tanpa_sampel[[#This Row],[Column8]]</f>
        <v>0</v>
      </c>
      <c r="J53">
        <f>(D1_ekstrak_dengan_sampel[[#This Row],[Column9]]-D1_ekstrak_tanpa_sampel[[#This Row],[Column9]])/D1_ekstrak_tanpa_sampel[[#This Row],[Column9]]</f>
        <v>0</v>
      </c>
    </row>
    <row r="54" spans="2:10" x14ac:dyDescent="0.25">
      <c r="B54">
        <f>(D1_ekstrak_dengan_sampel[[#This Row],[Column1]]-D1_ekstrak_tanpa_sampel[[#This Row],[Column1]])/D1_ekstrak_tanpa_sampel[[#This Row],[Column1]]</f>
        <v>0</v>
      </c>
      <c r="C54">
        <f>(D1_ekstrak_dengan_sampel[[#This Row],[Column2]]-D1_ekstrak_tanpa_sampel[[#This Row],[Column2]])/D1_ekstrak_tanpa_sampel[[#This Row],[Column2]]</f>
        <v>0</v>
      </c>
      <c r="D54">
        <f>(D1_ekstrak_dengan_sampel[[#This Row],[Column3]]-D1_ekstrak_tanpa_sampel[[#This Row],[Column3]])/D1_ekstrak_tanpa_sampel[[#This Row],[Column3]]</f>
        <v>5.4945054945054993E-3</v>
      </c>
      <c r="E54">
        <f>(D1_ekstrak_dengan_sampel[[#This Row],[Column4]]-D1_ekstrak_tanpa_sampel[[#This Row],[Column4]])/D1_ekstrak_tanpa_sampel[[#This Row],[Column4]]</f>
        <v>0</v>
      </c>
      <c r="F54">
        <f>(D1_ekstrak_dengan_sampel[[#This Row],[Column5]]-D1_ekstrak_tanpa_sampel[[#This Row],[Column5]])/D1_ekstrak_tanpa_sampel[[#This Row],[Column5]]</f>
        <v>0.25000000000000006</v>
      </c>
      <c r="G54">
        <f>(D1_ekstrak_dengan_sampel[[#This Row],[Column6]]-D1_ekstrak_tanpa_sampel[[#This Row],[Column6]])/D1_ekstrak_tanpa_sampel[[#This Row],[Column6]]</f>
        <v>0</v>
      </c>
      <c r="H54">
        <f>(D1_ekstrak_dengan_sampel[[#This Row],[Column7]]-D1_ekstrak_tanpa_sampel[[#This Row],[Column7]])/D1_ekstrak_tanpa_sampel[[#This Row],[Column7]]</f>
        <v>-0.1666666666666666</v>
      </c>
      <c r="I54">
        <f>(D1_ekstrak_dengan_sampel[[#This Row],[Column8]]-D1_ekstrak_tanpa_sampel[[#This Row],[Column8]])/D1_ekstrak_tanpa_sampel[[#This Row],[Column8]]</f>
        <v>0</v>
      </c>
      <c r="J54">
        <f>(D1_ekstrak_dengan_sampel[[#This Row],[Column9]]-D1_ekstrak_tanpa_sampel[[#This Row],[Column9]])/D1_ekstrak_tanpa_sampel[[#This Row],[Column9]]</f>
        <v>0</v>
      </c>
    </row>
    <row r="55" spans="2:10" x14ac:dyDescent="0.25">
      <c r="B55">
        <f>(D1_ekstrak_dengan_sampel[[#This Row],[Column1]]-D1_ekstrak_tanpa_sampel[[#This Row],[Column1]])/D1_ekstrak_tanpa_sampel[[#This Row],[Column1]]</f>
        <v>-3.8461538461538491E-2</v>
      </c>
      <c r="C55">
        <f>(D1_ekstrak_dengan_sampel[[#This Row],[Column2]]-D1_ekstrak_tanpa_sampel[[#This Row],[Column2]])/D1_ekstrak_tanpa_sampel[[#This Row],[Column2]]</f>
        <v>-7.6923076923076983E-2</v>
      </c>
      <c r="D55">
        <f>(D1_ekstrak_dengan_sampel[[#This Row],[Column3]]-D1_ekstrak_tanpa_sampel[[#This Row],[Column3]])/D1_ekstrak_tanpa_sampel[[#This Row],[Column3]]</f>
        <v>0</v>
      </c>
      <c r="E55">
        <f>(D1_ekstrak_dengan_sampel[[#This Row],[Column4]]-D1_ekstrak_tanpa_sampel[[#This Row],[Column4]])/D1_ekstrak_tanpa_sampel[[#This Row],[Column4]]</f>
        <v>0</v>
      </c>
      <c r="F55">
        <f>(D1_ekstrak_dengan_sampel[[#This Row],[Column5]]-D1_ekstrak_tanpa_sampel[[#This Row],[Column5]])/D1_ekstrak_tanpa_sampel[[#This Row],[Column5]]</f>
        <v>0</v>
      </c>
      <c r="G55">
        <f>(D1_ekstrak_dengan_sampel[[#This Row],[Column6]]-D1_ekstrak_tanpa_sampel[[#This Row],[Column6]])/D1_ekstrak_tanpa_sampel[[#This Row],[Column6]]</f>
        <v>0</v>
      </c>
      <c r="H55">
        <f>(D1_ekstrak_dengan_sampel[[#This Row],[Column7]]-D1_ekstrak_tanpa_sampel[[#This Row],[Column7]])/D1_ekstrak_tanpa_sampel[[#This Row],[Column7]]</f>
        <v>-0.1666666666666666</v>
      </c>
      <c r="I55">
        <f>(D1_ekstrak_dengan_sampel[[#This Row],[Column8]]-D1_ekstrak_tanpa_sampel[[#This Row],[Column8]])/D1_ekstrak_tanpa_sampel[[#This Row],[Column8]]</f>
        <v>0</v>
      </c>
      <c r="J55">
        <f>(D1_ekstrak_dengan_sampel[[#This Row],[Column9]]-D1_ekstrak_tanpa_sampel[[#This Row],[Column9]])/D1_ekstrak_tanpa_sampel[[#This Row],[Column9]]</f>
        <v>0</v>
      </c>
    </row>
    <row r="56" spans="2:10" x14ac:dyDescent="0.25">
      <c r="B56">
        <f>(D1_ekstrak_dengan_sampel[[#This Row],[Column1]]-D1_ekstrak_tanpa_sampel[[#This Row],[Column1]])/D1_ekstrak_tanpa_sampel[[#This Row],[Column1]]</f>
        <v>-3.8461538461538491E-2</v>
      </c>
      <c r="C56">
        <f>(D1_ekstrak_dengan_sampel[[#This Row],[Column2]]-D1_ekstrak_tanpa_sampel[[#This Row],[Column2]])/D1_ekstrak_tanpa_sampel[[#This Row],[Column2]]</f>
        <v>-7.6923076923076983E-2</v>
      </c>
      <c r="D56">
        <f>(D1_ekstrak_dengan_sampel[[#This Row],[Column3]]-D1_ekstrak_tanpa_sampel[[#This Row],[Column3]])/D1_ekstrak_tanpa_sampel[[#This Row],[Column3]]</f>
        <v>0</v>
      </c>
      <c r="E56">
        <f>(D1_ekstrak_dengan_sampel[[#This Row],[Column4]]-D1_ekstrak_tanpa_sampel[[#This Row],[Column4]])/D1_ekstrak_tanpa_sampel[[#This Row],[Column4]]</f>
        <v>0</v>
      </c>
      <c r="F56">
        <f>(D1_ekstrak_dengan_sampel[[#This Row],[Column5]]-D1_ekstrak_tanpa_sampel[[#This Row],[Column5]])/D1_ekstrak_tanpa_sampel[[#This Row],[Column5]]</f>
        <v>0</v>
      </c>
      <c r="G56">
        <f>(D1_ekstrak_dengan_sampel[[#This Row],[Column6]]-D1_ekstrak_tanpa_sampel[[#This Row],[Column6]])/D1_ekstrak_tanpa_sampel[[#This Row],[Column6]]</f>
        <v>0</v>
      </c>
      <c r="H56">
        <f>(D1_ekstrak_dengan_sampel[[#This Row],[Column7]]-D1_ekstrak_tanpa_sampel[[#This Row],[Column7]])/D1_ekstrak_tanpa_sampel[[#This Row],[Column7]]</f>
        <v>-0.1666666666666666</v>
      </c>
      <c r="I56">
        <f>(D1_ekstrak_dengan_sampel[[#This Row],[Column8]]-D1_ekstrak_tanpa_sampel[[#This Row],[Column8]])/D1_ekstrak_tanpa_sampel[[#This Row],[Column8]]</f>
        <v>0</v>
      </c>
      <c r="J56">
        <f>(D1_ekstrak_dengan_sampel[[#This Row],[Column9]]-D1_ekstrak_tanpa_sampel[[#This Row],[Column9]])/D1_ekstrak_tanpa_sampel[[#This Row],[Column9]]</f>
        <v>0</v>
      </c>
    </row>
    <row r="57" spans="2:10" x14ac:dyDescent="0.25">
      <c r="B57">
        <f>(D1_ekstrak_dengan_sampel[[#This Row],[Column1]]-D1_ekstrak_tanpa_sampel[[#This Row],[Column1]])/D1_ekstrak_tanpa_sampel[[#This Row],[Column1]]</f>
        <v>-3.8461538461538491E-2</v>
      </c>
      <c r="C57">
        <f>(D1_ekstrak_dengan_sampel[[#This Row],[Column2]]-D1_ekstrak_tanpa_sampel[[#This Row],[Column2]])/D1_ekstrak_tanpa_sampel[[#This Row],[Column2]]</f>
        <v>-7.6923076923076983E-2</v>
      </c>
      <c r="D57">
        <f>(D1_ekstrak_dengan_sampel[[#This Row],[Column3]]-D1_ekstrak_tanpa_sampel[[#This Row],[Column3]])/D1_ekstrak_tanpa_sampel[[#This Row],[Column3]]</f>
        <v>0</v>
      </c>
      <c r="E57">
        <f>(D1_ekstrak_dengan_sampel[[#This Row],[Column4]]-D1_ekstrak_tanpa_sampel[[#This Row],[Column4]])/D1_ekstrak_tanpa_sampel[[#This Row],[Column4]]</f>
        <v>0</v>
      </c>
      <c r="F57">
        <f>(D1_ekstrak_dengan_sampel[[#This Row],[Column5]]-D1_ekstrak_tanpa_sampel[[#This Row],[Column5]])/D1_ekstrak_tanpa_sampel[[#This Row],[Column5]]</f>
        <v>0</v>
      </c>
      <c r="G57">
        <f>(D1_ekstrak_dengan_sampel[[#This Row],[Column6]]-D1_ekstrak_tanpa_sampel[[#This Row],[Column6]])/D1_ekstrak_tanpa_sampel[[#This Row],[Column6]]</f>
        <v>0</v>
      </c>
      <c r="H57">
        <f>(D1_ekstrak_dengan_sampel[[#This Row],[Column7]]-D1_ekstrak_tanpa_sampel[[#This Row],[Column7]])/D1_ekstrak_tanpa_sampel[[#This Row],[Column7]]</f>
        <v>-0.1666666666666666</v>
      </c>
      <c r="I57">
        <f>(D1_ekstrak_dengan_sampel[[#This Row],[Column8]]-D1_ekstrak_tanpa_sampel[[#This Row],[Column8]])/D1_ekstrak_tanpa_sampel[[#This Row],[Column8]]</f>
        <v>0</v>
      </c>
      <c r="J57">
        <f>(D1_ekstrak_dengan_sampel[[#This Row],[Column9]]-D1_ekstrak_tanpa_sampel[[#This Row],[Column9]])/D1_ekstrak_tanpa_sampel[[#This Row],[Column9]]</f>
        <v>0</v>
      </c>
    </row>
    <row r="58" spans="2:10" x14ac:dyDescent="0.25">
      <c r="B58">
        <f>(D1_ekstrak_dengan_sampel[[#This Row],[Column1]]-D1_ekstrak_tanpa_sampel[[#This Row],[Column1]])/D1_ekstrak_tanpa_sampel[[#This Row],[Column1]]</f>
        <v>0</v>
      </c>
      <c r="C58">
        <f>(D1_ekstrak_dengan_sampel[[#This Row],[Column2]]-D1_ekstrak_tanpa_sampel[[#This Row],[Column2]])/D1_ekstrak_tanpa_sampel[[#This Row],[Column2]]</f>
        <v>-7.6923076923076983E-2</v>
      </c>
      <c r="D58">
        <f>(D1_ekstrak_dengan_sampel[[#This Row],[Column3]]-D1_ekstrak_tanpa_sampel[[#This Row],[Column3]])/D1_ekstrak_tanpa_sampel[[#This Row],[Column3]]</f>
        <v>0</v>
      </c>
      <c r="E58">
        <f>(D1_ekstrak_dengan_sampel[[#This Row],[Column4]]-D1_ekstrak_tanpa_sampel[[#This Row],[Column4]])/D1_ekstrak_tanpa_sampel[[#This Row],[Column4]]</f>
        <v>0</v>
      </c>
      <c r="F58">
        <f>(D1_ekstrak_dengan_sampel[[#This Row],[Column5]]-D1_ekstrak_tanpa_sampel[[#This Row],[Column5]])/D1_ekstrak_tanpa_sampel[[#This Row],[Column5]]</f>
        <v>0</v>
      </c>
      <c r="G58">
        <f>(D1_ekstrak_dengan_sampel[[#This Row],[Column6]]-D1_ekstrak_tanpa_sampel[[#This Row],[Column6]])/D1_ekstrak_tanpa_sampel[[#This Row],[Column6]]</f>
        <v>0</v>
      </c>
      <c r="H58">
        <f>(D1_ekstrak_dengan_sampel[[#This Row],[Column7]]-D1_ekstrak_tanpa_sampel[[#This Row],[Column7]])/D1_ekstrak_tanpa_sampel[[#This Row],[Column7]]</f>
        <v>-0.1666666666666666</v>
      </c>
      <c r="I58">
        <f>(D1_ekstrak_dengan_sampel[[#This Row],[Column8]]-D1_ekstrak_tanpa_sampel[[#This Row],[Column8]])/D1_ekstrak_tanpa_sampel[[#This Row],[Column8]]</f>
        <v>0</v>
      </c>
      <c r="J58">
        <f>(D1_ekstrak_dengan_sampel[[#This Row],[Column9]]-D1_ekstrak_tanpa_sampel[[#This Row],[Column9]])/D1_ekstrak_tanpa_sampel[[#This Row],[Column9]]</f>
        <v>0</v>
      </c>
    </row>
    <row r="59" spans="2:10" x14ac:dyDescent="0.25">
      <c r="B59">
        <f>(D1_ekstrak_dengan_sampel[[#This Row],[Column1]]-D1_ekstrak_tanpa_sampel[[#This Row],[Column1]])/D1_ekstrak_tanpa_sampel[[#This Row],[Column1]]</f>
        <v>-3.8461538461538491E-2</v>
      </c>
      <c r="C59">
        <f>(D1_ekstrak_dengan_sampel[[#This Row],[Column2]]-D1_ekstrak_tanpa_sampel[[#This Row],[Column2]])/D1_ekstrak_tanpa_sampel[[#This Row],[Column2]]</f>
        <v>-7.6923076923076983E-2</v>
      </c>
      <c r="D59">
        <f>(D1_ekstrak_dengan_sampel[[#This Row],[Column3]]-D1_ekstrak_tanpa_sampel[[#This Row],[Column3]])/D1_ekstrak_tanpa_sampel[[#This Row],[Column3]]</f>
        <v>0</v>
      </c>
      <c r="E59">
        <f>(D1_ekstrak_dengan_sampel[[#This Row],[Column4]]-D1_ekstrak_tanpa_sampel[[#This Row],[Column4]])/D1_ekstrak_tanpa_sampel[[#This Row],[Column4]]</f>
        <v>-0.14285714285714296</v>
      </c>
      <c r="F59">
        <f>(D1_ekstrak_dengan_sampel[[#This Row],[Column5]]-D1_ekstrak_tanpa_sampel[[#This Row],[Column5]])/D1_ekstrak_tanpa_sampel[[#This Row],[Column5]]</f>
        <v>0</v>
      </c>
      <c r="G59">
        <f>(D1_ekstrak_dengan_sampel[[#This Row],[Column6]]-D1_ekstrak_tanpa_sampel[[#This Row],[Column6]])/D1_ekstrak_tanpa_sampel[[#This Row],[Column6]]</f>
        <v>0</v>
      </c>
      <c r="H59">
        <f>(D1_ekstrak_dengan_sampel[[#This Row],[Column7]]-D1_ekstrak_tanpa_sampel[[#This Row],[Column7]])/D1_ekstrak_tanpa_sampel[[#This Row],[Column7]]</f>
        <v>-0.1666666666666666</v>
      </c>
      <c r="I59">
        <f>(D1_ekstrak_dengan_sampel[[#This Row],[Column8]]-D1_ekstrak_tanpa_sampel[[#This Row],[Column8]])/D1_ekstrak_tanpa_sampel[[#This Row],[Column8]]</f>
        <v>0</v>
      </c>
      <c r="J59">
        <f>(D1_ekstrak_dengan_sampel[[#This Row],[Column9]]-D1_ekstrak_tanpa_sampel[[#This Row],[Column9]])/D1_ekstrak_tanpa_sampel[[#This Row],[Column9]]</f>
        <v>0</v>
      </c>
    </row>
    <row r="60" spans="2:10" x14ac:dyDescent="0.25">
      <c r="B60">
        <f>(D1_ekstrak_dengan_sampel[[#This Row],[Column1]]-D1_ekstrak_tanpa_sampel[[#This Row],[Column1]])/D1_ekstrak_tanpa_sampel[[#This Row],[Column1]]</f>
        <v>-3.8461538461538491E-2</v>
      </c>
      <c r="C60">
        <f>(D1_ekstrak_dengan_sampel[[#This Row],[Column2]]-D1_ekstrak_tanpa_sampel[[#This Row],[Column2]])/D1_ekstrak_tanpa_sampel[[#This Row],[Column2]]</f>
        <v>-7.6923076923076983E-2</v>
      </c>
      <c r="D60">
        <f>(D1_ekstrak_dengan_sampel[[#This Row],[Column3]]-D1_ekstrak_tanpa_sampel[[#This Row],[Column3]])/D1_ekstrak_tanpa_sampel[[#This Row],[Column3]]</f>
        <v>0</v>
      </c>
      <c r="E60">
        <f>(D1_ekstrak_dengan_sampel[[#This Row],[Column4]]-D1_ekstrak_tanpa_sampel[[#This Row],[Column4]])/D1_ekstrak_tanpa_sampel[[#This Row],[Column4]]</f>
        <v>-0.14285714285714296</v>
      </c>
      <c r="F60">
        <f>(D1_ekstrak_dengan_sampel[[#This Row],[Column5]]-D1_ekstrak_tanpa_sampel[[#This Row],[Column5]])/D1_ekstrak_tanpa_sampel[[#This Row],[Column5]]</f>
        <v>0</v>
      </c>
      <c r="G60">
        <f>(D1_ekstrak_dengan_sampel[[#This Row],[Column6]]-D1_ekstrak_tanpa_sampel[[#This Row],[Column6]])/D1_ekstrak_tanpa_sampel[[#This Row],[Column6]]</f>
        <v>0</v>
      </c>
      <c r="H60">
        <f>(D1_ekstrak_dengan_sampel[[#This Row],[Column7]]-D1_ekstrak_tanpa_sampel[[#This Row],[Column7]])/D1_ekstrak_tanpa_sampel[[#This Row],[Column7]]</f>
        <v>-0.1666666666666666</v>
      </c>
      <c r="I60">
        <f>(D1_ekstrak_dengan_sampel[[#This Row],[Column8]]-D1_ekstrak_tanpa_sampel[[#This Row],[Column8]])/D1_ekstrak_tanpa_sampel[[#This Row],[Column8]]</f>
        <v>0</v>
      </c>
      <c r="J60">
        <f>(D1_ekstrak_dengan_sampel[[#This Row],[Column9]]-D1_ekstrak_tanpa_sampel[[#This Row],[Column9]])/D1_ekstrak_tanpa_sampel[[#This Row],[Column9]]</f>
        <v>0</v>
      </c>
    </row>
    <row r="61" spans="2:10" x14ac:dyDescent="0.25">
      <c r="B61">
        <f>(D1_ekstrak_dengan_sampel[[#This Row],[Column1]]-D1_ekstrak_tanpa_sampel[[#This Row],[Column1]])/D1_ekstrak_tanpa_sampel[[#This Row],[Column1]]</f>
        <v>-3.8461538461538491E-2</v>
      </c>
      <c r="C61">
        <f>(D1_ekstrak_dengan_sampel[[#This Row],[Column2]]-D1_ekstrak_tanpa_sampel[[#This Row],[Column2]])/D1_ekstrak_tanpa_sampel[[#This Row],[Column2]]</f>
        <v>-7.6923076923076983E-2</v>
      </c>
      <c r="D61">
        <f>(D1_ekstrak_dengan_sampel[[#This Row],[Column3]]-D1_ekstrak_tanpa_sampel[[#This Row],[Column3]])/D1_ekstrak_tanpa_sampel[[#This Row],[Column3]]</f>
        <v>0</v>
      </c>
      <c r="E61">
        <f>(D1_ekstrak_dengan_sampel[[#This Row],[Column4]]-D1_ekstrak_tanpa_sampel[[#This Row],[Column4]])/D1_ekstrak_tanpa_sampel[[#This Row],[Column4]]</f>
        <v>-0.14285714285714296</v>
      </c>
      <c r="F61">
        <f>(D1_ekstrak_dengan_sampel[[#This Row],[Column5]]-D1_ekstrak_tanpa_sampel[[#This Row],[Column5]])/D1_ekstrak_tanpa_sampel[[#This Row],[Column5]]</f>
        <v>0</v>
      </c>
      <c r="G61">
        <f>(D1_ekstrak_dengan_sampel[[#This Row],[Column6]]-D1_ekstrak_tanpa_sampel[[#This Row],[Column6]])/D1_ekstrak_tanpa_sampel[[#This Row],[Column6]]</f>
        <v>0</v>
      </c>
      <c r="H61">
        <f>(D1_ekstrak_dengan_sampel[[#This Row],[Column7]]-D1_ekstrak_tanpa_sampel[[#This Row],[Column7]])/D1_ekstrak_tanpa_sampel[[#This Row],[Column7]]</f>
        <v>-0.1666666666666666</v>
      </c>
      <c r="I61">
        <f>(D1_ekstrak_dengan_sampel[[#This Row],[Column8]]-D1_ekstrak_tanpa_sampel[[#This Row],[Column8]])/D1_ekstrak_tanpa_sampel[[#This Row],[Column8]]</f>
        <v>0</v>
      </c>
      <c r="J61">
        <f>(D1_ekstrak_dengan_sampel[[#This Row],[Column9]]-D1_ekstrak_tanpa_sampel[[#This Row],[Column9]])/D1_ekstrak_tanpa_sampel[[#This Row],[Column9]]</f>
        <v>0</v>
      </c>
    </row>
    <row r="62" spans="2:10" x14ac:dyDescent="0.25">
      <c r="B62">
        <f>(D1_ekstrak_dengan_sampel[[#This Row],[Column1]]-D1_ekstrak_tanpa_sampel[[#This Row],[Column1]])/D1_ekstrak_tanpa_sampel[[#This Row],[Column1]]</f>
        <v>4.0000000000000036E-2</v>
      </c>
      <c r="C62">
        <f>(D1_ekstrak_dengan_sampel[[#This Row],[Column2]]-D1_ekstrak_tanpa_sampel[[#This Row],[Column2]])/D1_ekstrak_tanpa_sampel[[#This Row],[Column2]]</f>
        <v>0</v>
      </c>
      <c r="D62">
        <f>(D1_ekstrak_dengan_sampel[[#This Row],[Column3]]-D1_ekstrak_tanpa_sampel[[#This Row],[Column3]])/D1_ekstrak_tanpa_sampel[[#This Row],[Column3]]</f>
        <v>0</v>
      </c>
      <c r="E62">
        <f>(D1_ekstrak_dengan_sampel[[#This Row],[Column4]]-D1_ekstrak_tanpa_sampel[[#This Row],[Column4]])/D1_ekstrak_tanpa_sampel[[#This Row],[Column4]]</f>
        <v>0</v>
      </c>
      <c r="F62">
        <f>(D1_ekstrak_dengan_sampel[[#This Row],[Column5]]-D1_ekstrak_tanpa_sampel[[#This Row],[Column5]])/D1_ekstrak_tanpa_sampel[[#This Row],[Column5]]</f>
        <v>0</v>
      </c>
      <c r="G62">
        <f>(D1_ekstrak_dengan_sampel[[#This Row],[Column6]]-D1_ekstrak_tanpa_sampel[[#This Row],[Column6]])/D1_ekstrak_tanpa_sampel[[#This Row],[Column6]]</f>
        <v>0</v>
      </c>
      <c r="H62">
        <f>(D1_ekstrak_dengan_sampel[[#This Row],[Column7]]-D1_ekstrak_tanpa_sampel[[#This Row],[Column7]])/D1_ekstrak_tanpa_sampel[[#This Row],[Column7]]</f>
        <v>-0.1666666666666666</v>
      </c>
      <c r="I62">
        <f>(D1_ekstrak_dengan_sampel[[#This Row],[Column8]]-D1_ekstrak_tanpa_sampel[[#This Row],[Column8]])/D1_ekstrak_tanpa_sampel[[#This Row],[Column8]]</f>
        <v>0</v>
      </c>
      <c r="J62">
        <f>(D1_ekstrak_dengan_sampel[[#This Row],[Column9]]-D1_ekstrak_tanpa_sampel[[#This Row],[Column9]])/D1_ekstrak_tanpa_sampel[[#This Row],[Column9]]</f>
        <v>0</v>
      </c>
    </row>
    <row r="63" spans="2:10" x14ac:dyDescent="0.25">
      <c r="B63">
        <f>(D1_ekstrak_dengan_sampel[[#This Row],[Column1]]-D1_ekstrak_tanpa_sampel[[#This Row],[Column1]])/D1_ekstrak_tanpa_sampel[[#This Row],[Column1]]</f>
        <v>-3.8461538461538491E-2</v>
      </c>
      <c r="C63">
        <f>(D1_ekstrak_dengan_sampel[[#This Row],[Column2]]-D1_ekstrak_tanpa_sampel[[#This Row],[Column2]])/D1_ekstrak_tanpa_sampel[[#This Row],[Column2]]</f>
        <v>-7.6923076923076983E-2</v>
      </c>
      <c r="D63">
        <f>(D1_ekstrak_dengan_sampel[[#This Row],[Column3]]-D1_ekstrak_tanpa_sampel[[#This Row],[Column3]])/D1_ekstrak_tanpa_sampel[[#This Row],[Column3]]</f>
        <v>0</v>
      </c>
      <c r="E63">
        <f>(D1_ekstrak_dengan_sampel[[#This Row],[Column4]]-D1_ekstrak_tanpa_sampel[[#This Row],[Column4]])/D1_ekstrak_tanpa_sampel[[#This Row],[Column4]]</f>
        <v>0</v>
      </c>
      <c r="F63">
        <f>(D1_ekstrak_dengan_sampel[[#This Row],[Column5]]-D1_ekstrak_tanpa_sampel[[#This Row],[Column5]])/D1_ekstrak_tanpa_sampel[[#This Row],[Column5]]</f>
        <v>0</v>
      </c>
      <c r="G63">
        <f>(D1_ekstrak_dengan_sampel[[#This Row],[Column6]]-D1_ekstrak_tanpa_sampel[[#This Row],[Column6]])/D1_ekstrak_tanpa_sampel[[#This Row],[Column6]]</f>
        <v>0</v>
      </c>
      <c r="H63">
        <f>(D1_ekstrak_dengan_sampel[[#This Row],[Column7]]-D1_ekstrak_tanpa_sampel[[#This Row],[Column7]])/D1_ekstrak_tanpa_sampel[[#This Row],[Column7]]</f>
        <v>-0.1666666666666666</v>
      </c>
      <c r="I63">
        <f>(D1_ekstrak_dengan_sampel[[#This Row],[Column8]]-D1_ekstrak_tanpa_sampel[[#This Row],[Column8]])/D1_ekstrak_tanpa_sampel[[#This Row],[Column8]]</f>
        <v>0</v>
      </c>
      <c r="J63">
        <f>(D1_ekstrak_dengan_sampel[[#This Row],[Column9]]-D1_ekstrak_tanpa_sampel[[#This Row],[Column9]])/D1_ekstrak_tanpa_sampel[[#This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E07-FA5B-47F7-A68E-AFBD3EB34957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(D2_ekstrak_dengan_sampel[[#This Row],[Column1]]-D2_ekstrak_tanpa_sampel[[#This Row],[Column1]])/D2_ekstrak_tanpa_sampel[[#This Row],[Column1]]</f>
        <v>0</v>
      </c>
      <c r="C2">
        <f>(D2_ekstrak_dengan_sampel[[#This Row],[Column2]]-D2_ekstrak_tanpa_sampel[[#This Row],[Column2]])/D2_ekstrak_tanpa_sampel[[#This Row],[Column2]]</f>
        <v>-6.6666666666666541E-2</v>
      </c>
      <c r="D2">
        <f>(D2_ekstrak_dengan_sampel[[#This Row],[Column3]]-D2_ekstrak_tanpa_sampel[[#This Row],[Column3]])/D2_ekstrak_tanpa_sampel[[#This Row],[Column3]]</f>
        <v>-5.8139534883720981E-3</v>
      </c>
      <c r="E2">
        <f>(D2_ekstrak_dengan_sampel[[#This Row],[Column4]]-D2_ekstrak_tanpa_sampel[[#This Row],[Column4]])/D2_ekstrak_tanpa_sampel[[#This Row],[Column4]]</f>
        <v>0</v>
      </c>
      <c r="F2">
        <f>(D2_ekstrak_dengan_sampel[[#This Row],[Column5]]-D2_ekstrak_tanpa_sampel[[#This Row],[Column5]])/D2_ekstrak_tanpa_sampel[[#This Row],[Column5]]</f>
        <v>0</v>
      </c>
      <c r="G2">
        <f>(D2_ekstrak_dengan_sampel[[#This Row],[Column6]]-D2_ekstrak_tanpa_sampel[[#This Row],[Column6]])/D2_ekstrak_tanpa_sampel[[#This Row],[Column6]]</f>
        <v>0</v>
      </c>
      <c r="H2">
        <f>(D2_ekstrak_dengan_sampel[[#This Row],[Column7]]-D2_ekstrak_tanpa_sampel[[#This Row],[Column7]])/D2_ekstrak_tanpa_sampel[[#This Row],[Column7]]</f>
        <v>-0.14285714285714296</v>
      </c>
      <c r="I2">
        <f>(D2_ekstrak_dengan_sampel[[#This Row],[Column8]]-D2_ekstrak_tanpa_sampel[[#This Row],[Column8]])/D2_ekstrak_tanpa_sampel[[#This Row],[Column8]]</f>
        <v>-0.20000000000000004</v>
      </c>
      <c r="J2">
        <f>(D2_ekstrak_dengan_sampel[[#This Row],[Column9]]-D2_ekstrak_tanpa_sampel[[#This Row],[Column9]])/D2_ekstrak_tanpa_sampel[[#This Row],[Column9]]</f>
        <v>0</v>
      </c>
    </row>
    <row r="3" spans="2:10" x14ac:dyDescent="0.25">
      <c r="B3">
        <f>(D2_ekstrak_dengan_sampel[[#This Row],[Column1]]-D2_ekstrak_tanpa_sampel[[#This Row],[Column1]])/D2_ekstrak_tanpa_sampel[[#This Row],[Column1]]</f>
        <v>0</v>
      </c>
      <c r="C3">
        <f>(D2_ekstrak_dengan_sampel[[#This Row],[Column2]]-D2_ekstrak_tanpa_sampel[[#This Row],[Column2]])/D2_ekstrak_tanpa_sampel[[#This Row],[Column2]]</f>
        <v>-6.2500000000000056E-2</v>
      </c>
      <c r="D3">
        <f>(D2_ekstrak_dengan_sampel[[#This Row],[Column3]]-D2_ekstrak_tanpa_sampel[[#This Row],[Column3]])/D2_ekstrak_tanpa_sampel[[#This Row],[Column3]]</f>
        <v>-1.1428571428571439E-2</v>
      </c>
      <c r="E3">
        <f>(D2_ekstrak_dengan_sampel[[#This Row],[Column4]]-D2_ekstrak_tanpa_sampel[[#This Row],[Column4]])/D2_ekstrak_tanpa_sampel[[#This Row],[Column4]]</f>
        <v>0</v>
      </c>
      <c r="F3">
        <f>(D2_ekstrak_dengan_sampel[[#This Row],[Column5]]-D2_ekstrak_tanpa_sampel[[#This Row],[Column5]])/D2_ekstrak_tanpa_sampel[[#This Row],[Column5]]</f>
        <v>0</v>
      </c>
      <c r="G3">
        <f>(D2_ekstrak_dengan_sampel[[#This Row],[Column6]]-D2_ekstrak_tanpa_sampel[[#This Row],[Column6]])/D2_ekstrak_tanpa_sampel[[#This Row],[Column6]]</f>
        <v>0</v>
      </c>
      <c r="H3">
        <f>(D2_ekstrak_dengan_sampel[[#This Row],[Column7]]-D2_ekstrak_tanpa_sampel[[#This Row],[Column7]])/D2_ekstrak_tanpa_sampel[[#This Row],[Column7]]</f>
        <v>-0.14285714285714296</v>
      </c>
      <c r="I3">
        <f>(D2_ekstrak_dengan_sampel[[#This Row],[Column8]]-D2_ekstrak_tanpa_sampel[[#This Row],[Column8]])/D2_ekstrak_tanpa_sampel[[#This Row],[Column8]]</f>
        <v>-0.20000000000000004</v>
      </c>
      <c r="J3">
        <f>(D2_ekstrak_dengan_sampel[[#This Row],[Column9]]-D2_ekstrak_tanpa_sampel[[#This Row],[Column9]])/D2_ekstrak_tanpa_sampel[[#This Row],[Column9]]</f>
        <v>0</v>
      </c>
    </row>
    <row r="4" spans="2:10" x14ac:dyDescent="0.25">
      <c r="B4">
        <f>(D2_ekstrak_dengan_sampel[[#This Row],[Column1]]-D2_ekstrak_tanpa_sampel[[#This Row],[Column1]])/D2_ekstrak_tanpa_sampel[[#This Row],[Column1]]</f>
        <v>0</v>
      </c>
      <c r="C4">
        <f>(D2_ekstrak_dengan_sampel[[#This Row],[Column2]]-D2_ekstrak_tanpa_sampel[[#This Row],[Column2]])/D2_ekstrak_tanpa_sampel[[#This Row],[Column2]]</f>
        <v>-6.2500000000000056E-2</v>
      </c>
      <c r="D4">
        <f>(D2_ekstrak_dengan_sampel[[#This Row],[Column3]]-D2_ekstrak_tanpa_sampel[[#This Row],[Column3]])/D2_ekstrak_tanpa_sampel[[#This Row],[Column3]]</f>
        <v>-1.1428571428571439E-2</v>
      </c>
      <c r="E4">
        <f>(D2_ekstrak_dengan_sampel[[#This Row],[Column4]]-D2_ekstrak_tanpa_sampel[[#This Row],[Column4]])/D2_ekstrak_tanpa_sampel[[#This Row],[Column4]]</f>
        <v>0</v>
      </c>
      <c r="F4">
        <f>(D2_ekstrak_dengan_sampel[[#This Row],[Column5]]-D2_ekstrak_tanpa_sampel[[#This Row],[Column5]])/D2_ekstrak_tanpa_sampel[[#This Row],[Column5]]</f>
        <v>0</v>
      </c>
      <c r="G4">
        <f>(D2_ekstrak_dengan_sampel[[#This Row],[Column6]]-D2_ekstrak_tanpa_sampel[[#This Row],[Column6]])/D2_ekstrak_tanpa_sampel[[#This Row],[Column6]]</f>
        <v>0</v>
      </c>
      <c r="H4">
        <f>(D2_ekstrak_dengan_sampel[[#This Row],[Column7]]-D2_ekstrak_tanpa_sampel[[#This Row],[Column7]])/D2_ekstrak_tanpa_sampel[[#This Row],[Column7]]</f>
        <v>-0.14285714285714296</v>
      </c>
      <c r="I4">
        <f>(D2_ekstrak_dengan_sampel[[#This Row],[Column8]]-D2_ekstrak_tanpa_sampel[[#This Row],[Column8]])/D2_ekstrak_tanpa_sampel[[#This Row],[Column8]]</f>
        <v>-0.20000000000000004</v>
      </c>
      <c r="J4">
        <f>(D2_ekstrak_dengan_sampel[[#This Row],[Column9]]-D2_ekstrak_tanpa_sampel[[#This Row],[Column9]])/D2_ekstrak_tanpa_sampel[[#This Row],[Column9]]</f>
        <v>0</v>
      </c>
    </row>
    <row r="5" spans="2:10" x14ac:dyDescent="0.25">
      <c r="B5">
        <f>(D2_ekstrak_dengan_sampel[[#This Row],[Column1]]-D2_ekstrak_tanpa_sampel[[#This Row],[Column1]])/D2_ekstrak_tanpa_sampel[[#This Row],[Column1]]</f>
        <v>0</v>
      </c>
      <c r="C5">
        <f>(D2_ekstrak_dengan_sampel[[#This Row],[Column2]]-D2_ekstrak_tanpa_sampel[[#This Row],[Column2]])/D2_ekstrak_tanpa_sampel[[#This Row],[Column2]]</f>
        <v>-6.2500000000000056E-2</v>
      </c>
      <c r="D5">
        <f>(D2_ekstrak_dengan_sampel[[#This Row],[Column3]]-D2_ekstrak_tanpa_sampel[[#This Row],[Column3]])/D2_ekstrak_tanpa_sampel[[#This Row],[Column3]]</f>
        <v>-1.1363636363636374E-2</v>
      </c>
      <c r="E5">
        <f>(D2_ekstrak_dengan_sampel[[#This Row],[Column4]]-D2_ekstrak_tanpa_sampel[[#This Row],[Column4]])/D2_ekstrak_tanpa_sampel[[#This Row],[Column4]]</f>
        <v>0</v>
      </c>
      <c r="F5">
        <f>(D2_ekstrak_dengan_sampel[[#This Row],[Column5]]-D2_ekstrak_tanpa_sampel[[#This Row],[Column5]])/D2_ekstrak_tanpa_sampel[[#This Row],[Column5]]</f>
        <v>0</v>
      </c>
      <c r="G5">
        <f>(D2_ekstrak_dengan_sampel[[#This Row],[Column6]]-D2_ekstrak_tanpa_sampel[[#This Row],[Column6]])/D2_ekstrak_tanpa_sampel[[#This Row],[Column6]]</f>
        <v>0</v>
      </c>
      <c r="H5">
        <f>(D2_ekstrak_dengan_sampel[[#This Row],[Column7]]-D2_ekstrak_tanpa_sampel[[#This Row],[Column7]])/D2_ekstrak_tanpa_sampel[[#This Row],[Column7]]</f>
        <v>-0.14285714285714296</v>
      </c>
      <c r="I5">
        <f>(D2_ekstrak_dengan_sampel[[#This Row],[Column8]]-D2_ekstrak_tanpa_sampel[[#This Row],[Column8]])/D2_ekstrak_tanpa_sampel[[#This Row],[Column8]]</f>
        <v>-0.20000000000000004</v>
      </c>
      <c r="J5">
        <f>(D2_ekstrak_dengan_sampel[[#This Row],[Column9]]-D2_ekstrak_tanpa_sampel[[#This Row],[Column9]])/D2_ekstrak_tanpa_sampel[[#This Row],[Column9]]</f>
        <v>0</v>
      </c>
    </row>
    <row r="6" spans="2:10" x14ac:dyDescent="0.25">
      <c r="B6">
        <f>(D2_ekstrak_dengan_sampel[[#This Row],[Column1]]-D2_ekstrak_tanpa_sampel[[#This Row],[Column1]])/D2_ekstrak_tanpa_sampel[[#This Row],[Column1]]</f>
        <v>0</v>
      </c>
      <c r="C6">
        <f>(D2_ekstrak_dengan_sampel[[#This Row],[Column2]]-D2_ekstrak_tanpa_sampel[[#This Row],[Column2]])/D2_ekstrak_tanpa_sampel[[#This Row],[Column2]]</f>
        <v>-6.2500000000000056E-2</v>
      </c>
      <c r="D6">
        <f>(D2_ekstrak_dengan_sampel[[#This Row],[Column3]]-D2_ekstrak_tanpa_sampel[[#This Row],[Column3]])/D2_ekstrak_tanpa_sampel[[#This Row],[Column3]]</f>
        <v>-1.1363636363636374E-2</v>
      </c>
      <c r="E6">
        <f>(D2_ekstrak_dengan_sampel[[#This Row],[Column4]]-D2_ekstrak_tanpa_sampel[[#This Row],[Column4]])/D2_ekstrak_tanpa_sampel[[#This Row],[Column4]]</f>
        <v>0</v>
      </c>
      <c r="F6">
        <f>(D2_ekstrak_dengan_sampel[[#This Row],[Column5]]-D2_ekstrak_tanpa_sampel[[#This Row],[Column5]])/D2_ekstrak_tanpa_sampel[[#This Row],[Column5]]</f>
        <v>0</v>
      </c>
      <c r="G6">
        <f>(D2_ekstrak_dengan_sampel[[#This Row],[Column6]]-D2_ekstrak_tanpa_sampel[[#This Row],[Column6]])/D2_ekstrak_tanpa_sampel[[#This Row],[Column6]]</f>
        <v>0</v>
      </c>
      <c r="H6">
        <f>(D2_ekstrak_dengan_sampel[[#This Row],[Column7]]-D2_ekstrak_tanpa_sampel[[#This Row],[Column7]])/D2_ekstrak_tanpa_sampel[[#This Row],[Column7]]</f>
        <v>-0.14285714285714296</v>
      </c>
      <c r="I6">
        <f>(D2_ekstrak_dengan_sampel[[#This Row],[Column8]]-D2_ekstrak_tanpa_sampel[[#This Row],[Column8]])/D2_ekstrak_tanpa_sampel[[#This Row],[Column8]]</f>
        <v>-0.20000000000000004</v>
      </c>
      <c r="J6">
        <f>(D2_ekstrak_dengan_sampel[[#This Row],[Column9]]-D2_ekstrak_tanpa_sampel[[#This Row],[Column9]])/D2_ekstrak_tanpa_sampel[[#This Row],[Column9]]</f>
        <v>0</v>
      </c>
    </row>
    <row r="7" spans="2:10" x14ac:dyDescent="0.25">
      <c r="B7">
        <f>(D2_ekstrak_dengan_sampel[[#This Row],[Column1]]-D2_ekstrak_tanpa_sampel[[#This Row],[Column1]])/D2_ekstrak_tanpa_sampel[[#This Row],[Column1]]</f>
        <v>0</v>
      </c>
      <c r="C7">
        <f>(D2_ekstrak_dengan_sampel[[#This Row],[Column2]]-D2_ekstrak_tanpa_sampel[[#This Row],[Column2]])/D2_ekstrak_tanpa_sampel[[#This Row],[Column2]]</f>
        <v>-6.2500000000000056E-2</v>
      </c>
      <c r="D7">
        <f>(D2_ekstrak_dengan_sampel[[#This Row],[Column3]]-D2_ekstrak_tanpa_sampel[[#This Row],[Column3]])/D2_ekstrak_tanpa_sampel[[#This Row],[Column3]]</f>
        <v>-5.7142857142857195E-3</v>
      </c>
      <c r="E7">
        <f>(D2_ekstrak_dengan_sampel[[#This Row],[Column4]]-D2_ekstrak_tanpa_sampel[[#This Row],[Column4]])/D2_ekstrak_tanpa_sampel[[#This Row],[Column4]]</f>
        <v>0</v>
      </c>
      <c r="F7">
        <f>(D2_ekstrak_dengan_sampel[[#This Row],[Column5]]-D2_ekstrak_tanpa_sampel[[#This Row],[Column5]])/D2_ekstrak_tanpa_sampel[[#This Row],[Column5]]</f>
        <v>0</v>
      </c>
      <c r="G7">
        <f>(D2_ekstrak_dengan_sampel[[#This Row],[Column6]]-D2_ekstrak_tanpa_sampel[[#This Row],[Column6]])/D2_ekstrak_tanpa_sampel[[#This Row],[Column6]]</f>
        <v>0</v>
      </c>
      <c r="H7">
        <f>(D2_ekstrak_dengan_sampel[[#This Row],[Column7]]-D2_ekstrak_tanpa_sampel[[#This Row],[Column7]])/D2_ekstrak_tanpa_sampel[[#This Row],[Column7]]</f>
        <v>-0.14285714285714296</v>
      </c>
      <c r="I7">
        <f>(D2_ekstrak_dengan_sampel[[#This Row],[Column8]]-D2_ekstrak_tanpa_sampel[[#This Row],[Column8]])/D2_ekstrak_tanpa_sampel[[#This Row],[Column8]]</f>
        <v>-0.20000000000000004</v>
      </c>
      <c r="J7">
        <f>(D2_ekstrak_dengan_sampel[[#This Row],[Column9]]-D2_ekstrak_tanpa_sampel[[#This Row],[Column9]])/D2_ekstrak_tanpa_sampel[[#This Row],[Column9]]</f>
        <v>0</v>
      </c>
    </row>
    <row r="8" spans="2:10" x14ac:dyDescent="0.25">
      <c r="B8">
        <f>(D2_ekstrak_dengan_sampel[[#This Row],[Column1]]-D2_ekstrak_tanpa_sampel[[#This Row],[Column1]])/D2_ekstrak_tanpa_sampel[[#This Row],[Column1]]</f>
        <v>0</v>
      </c>
      <c r="C8">
        <f>(D2_ekstrak_dengan_sampel[[#This Row],[Column2]]-D2_ekstrak_tanpa_sampel[[#This Row],[Column2]])/D2_ekstrak_tanpa_sampel[[#This Row],[Column2]]</f>
        <v>-6.2500000000000056E-2</v>
      </c>
      <c r="D8">
        <f>(D2_ekstrak_dengan_sampel[[#This Row],[Column3]]-D2_ekstrak_tanpa_sampel[[#This Row],[Column3]])/D2_ekstrak_tanpa_sampel[[#This Row],[Column3]]</f>
        <v>-1.1363636363636374E-2</v>
      </c>
      <c r="E8">
        <f>(D2_ekstrak_dengan_sampel[[#This Row],[Column4]]-D2_ekstrak_tanpa_sampel[[#This Row],[Column4]])/D2_ekstrak_tanpa_sampel[[#This Row],[Column4]]</f>
        <v>0</v>
      </c>
      <c r="F8">
        <f>(D2_ekstrak_dengan_sampel[[#This Row],[Column5]]-D2_ekstrak_tanpa_sampel[[#This Row],[Column5]])/D2_ekstrak_tanpa_sampel[[#This Row],[Column5]]</f>
        <v>0</v>
      </c>
      <c r="G8">
        <f>(D2_ekstrak_dengan_sampel[[#This Row],[Column6]]-D2_ekstrak_tanpa_sampel[[#This Row],[Column6]])/D2_ekstrak_tanpa_sampel[[#This Row],[Column6]]</f>
        <v>0</v>
      </c>
      <c r="H8">
        <f>(D2_ekstrak_dengan_sampel[[#This Row],[Column7]]-D2_ekstrak_tanpa_sampel[[#This Row],[Column7]])/D2_ekstrak_tanpa_sampel[[#This Row],[Column7]]</f>
        <v>-0.14285714285714296</v>
      </c>
      <c r="I8">
        <f>(D2_ekstrak_dengan_sampel[[#This Row],[Column8]]-D2_ekstrak_tanpa_sampel[[#This Row],[Column8]])/D2_ekstrak_tanpa_sampel[[#This Row],[Column8]]</f>
        <v>-0.20000000000000004</v>
      </c>
      <c r="J8">
        <f>(D2_ekstrak_dengan_sampel[[#This Row],[Column9]]-D2_ekstrak_tanpa_sampel[[#This Row],[Column9]])/D2_ekstrak_tanpa_sampel[[#This Row],[Column9]]</f>
        <v>0</v>
      </c>
    </row>
    <row r="9" spans="2:10" x14ac:dyDescent="0.25">
      <c r="B9">
        <f>(D2_ekstrak_dengan_sampel[[#This Row],[Column1]]-D2_ekstrak_tanpa_sampel[[#This Row],[Column1]])/D2_ekstrak_tanpa_sampel[[#This Row],[Column1]]</f>
        <v>0</v>
      </c>
      <c r="C9">
        <f>(D2_ekstrak_dengan_sampel[[#This Row],[Column2]]-D2_ekstrak_tanpa_sampel[[#This Row],[Column2]])/D2_ekstrak_tanpa_sampel[[#This Row],[Column2]]</f>
        <v>-0.12499999999999993</v>
      </c>
      <c r="D9">
        <f>(D2_ekstrak_dengan_sampel[[#This Row],[Column3]]-D2_ekstrak_tanpa_sampel[[#This Row],[Column3]])/D2_ekstrak_tanpa_sampel[[#This Row],[Column3]]</f>
        <v>-5.7142857142857195E-3</v>
      </c>
      <c r="E9">
        <f>(D2_ekstrak_dengan_sampel[[#This Row],[Column4]]-D2_ekstrak_tanpa_sampel[[#This Row],[Column4]])/D2_ekstrak_tanpa_sampel[[#This Row],[Column4]]</f>
        <v>0</v>
      </c>
      <c r="F9">
        <f>(D2_ekstrak_dengan_sampel[[#This Row],[Column5]]-D2_ekstrak_tanpa_sampel[[#This Row],[Column5]])/D2_ekstrak_tanpa_sampel[[#This Row],[Column5]]</f>
        <v>0</v>
      </c>
      <c r="G9">
        <f>(D2_ekstrak_dengan_sampel[[#This Row],[Column6]]-D2_ekstrak_tanpa_sampel[[#This Row],[Column6]])/D2_ekstrak_tanpa_sampel[[#This Row],[Column6]]</f>
        <v>0</v>
      </c>
      <c r="H9">
        <f>(D2_ekstrak_dengan_sampel[[#This Row],[Column7]]-D2_ekstrak_tanpa_sampel[[#This Row],[Column7]])/D2_ekstrak_tanpa_sampel[[#This Row],[Column7]]</f>
        <v>-0.14285714285714296</v>
      </c>
      <c r="I9">
        <f>(D2_ekstrak_dengan_sampel[[#This Row],[Column8]]-D2_ekstrak_tanpa_sampel[[#This Row],[Column8]])/D2_ekstrak_tanpa_sampel[[#This Row],[Column8]]</f>
        <v>0</v>
      </c>
      <c r="J9">
        <f>(D2_ekstrak_dengan_sampel[[#This Row],[Column9]]-D2_ekstrak_tanpa_sampel[[#This Row],[Column9]])/D2_ekstrak_tanpa_sampel[[#This Row],[Column9]]</f>
        <v>0</v>
      </c>
    </row>
    <row r="10" spans="2:10" x14ac:dyDescent="0.25">
      <c r="B10">
        <f>(D2_ekstrak_dengan_sampel[[#This Row],[Column1]]-D2_ekstrak_tanpa_sampel[[#This Row],[Column1]])/D2_ekstrak_tanpa_sampel[[#This Row],[Column1]]</f>
        <v>0</v>
      </c>
      <c r="C10">
        <f>(D2_ekstrak_dengan_sampel[[#This Row],[Column2]]-D2_ekstrak_tanpa_sampel[[#This Row],[Column2]])/D2_ekstrak_tanpa_sampel[[#This Row],[Column2]]</f>
        <v>-6.2500000000000056E-2</v>
      </c>
      <c r="D10">
        <f>(D2_ekstrak_dengan_sampel[[#This Row],[Column3]]-D2_ekstrak_tanpa_sampel[[#This Row],[Column3]])/D2_ekstrak_tanpa_sampel[[#This Row],[Column3]]</f>
        <v>-1.7045454545454562E-2</v>
      </c>
      <c r="E10">
        <f>(D2_ekstrak_dengan_sampel[[#This Row],[Column4]]-D2_ekstrak_tanpa_sampel[[#This Row],[Column4]])/D2_ekstrak_tanpa_sampel[[#This Row],[Column4]]</f>
        <v>0</v>
      </c>
      <c r="F10">
        <f>(D2_ekstrak_dengan_sampel[[#This Row],[Column5]]-D2_ekstrak_tanpa_sampel[[#This Row],[Column5]])/D2_ekstrak_tanpa_sampel[[#This Row],[Column5]]</f>
        <v>0</v>
      </c>
      <c r="G10">
        <f>(D2_ekstrak_dengan_sampel[[#This Row],[Column6]]-D2_ekstrak_tanpa_sampel[[#This Row],[Column6]])/D2_ekstrak_tanpa_sampel[[#This Row],[Column6]]</f>
        <v>0</v>
      </c>
      <c r="H10">
        <f>(D2_ekstrak_dengan_sampel[[#This Row],[Column7]]-D2_ekstrak_tanpa_sampel[[#This Row],[Column7]])/D2_ekstrak_tanpa_sampel[[#This Row],[Column7]]</f>
        <v>-0.14285714285714296</v>
      </c>
      <c r="I10">
        <f>(D2_ekstrak_dengan_sampel[[#This Row],[Column8]]-D2_ekstrak_tanpa_sampel[[#This Row],[Column8]])/D2_ekstrak_tanpa_sampel[[#This Row],[Column8]]</f>
        <v>-0.20000000000000004</v>
      </c>
      <c r="J10">
        <f>(D2_ekstrak_dengan_sampel[[#This Row],[Column9]]-D2_ekstrak_tanpa_sampel[[#This Row],[Column9]])/D2_ekstrak_tanpa_sampel[[#This Row],[Column9]]</f>
        <v>0</v>
      </c>
    </row>
    <row r="11" spans="2:10" x14ac:dyDescent="0.25">
      <c r="B11">
        <f>(D2_ekstrak_dengan_sampel[[#This Row],[Column1]]-D2_ekstrak_tanpa_sampel[[#This Row],[Column1]])/D2_ekstrak_tanpa_sampel[[#This Row],[Column1]]</f>
        <v>0</v>
      </c>
      <c r="C11">
        <f>(D2_ekstrak_dengan_sampel[[#This Row],[Column2]]-D2_ekstrak_tanpa_sampel[[#This Row],[Column2]])/D2_ekstrak_tanpa_sampel[[#This Row],[Column2]]</f>
        <v>-0.12499999999999993</v>
      </c>
      <c r="D11">
        <f>(D2_ekstrak_dengan_sampel[[#This Row],[Column3]]-D2_ekstrak_tanpa_sampel[[#This Row],[Column3]])/D2_ekstrak_tanpa_sampel[[#This Row],[Column3]]</f>
        <v>-5.7142857142857195E-3</v>
      </c>
      <c r="E11">
        <f>(D2_ekstrak_dengan_sampel[[#This Row],[Column4]]-D2_ekstrak_tanpa_sampel[[#This Row],[Column4]])/D2_ekstrak_tanpa_sampel[[#This Row],[Column4]]</f>
        <v>0</v>
      </c>
      <c r="F11">
        <f>(D2_ekstrak_dengan_sampel[[#This Row],[Column5]]-D2_ekstrak_tanpa_sampel[[#This Row],[Column5]])/D2_ekstrak_tanpa_sampel[[#This Row],[Column5]]</f>
        <v>0</v>
      </c>
      <c r="G11">
        <f>(D2_ekstrak_dengan_sampel[[#This Row],[Column6]]-D2_ekstrak_tanpa_sampel[[#This Row],[Column6]])/D2_ekstrak_tanpa_sampel[[#This Row],[Column6]]</f>
        <v>0</v>
      </c>
      <c r="H11">
        <f>(D2_ekstrak_dengan_sampel[[#This Row],[Column7]]-D2_ekstrak_tanpa_sampel[[#This Row],[Column7]])/D2_ekstrak_tanpa_sampel[[#This Row],[Column7]]</f>
        <v>-0.14285714285714296</v>
      </c>
      <c r="I11">
        <f>(D2_ekstrak_dengan_sampel[[#This Row],[Column8]]-D2_ekstrak_tanpa_sampel[[#This Row],[Column8]])/D2_ekstrak_tanpa_sampel[[#This Row],[Column8]]</f>
        <v>-0.20000000000000004</v>
      </c>
      <c r="J11">
        <f>(D2_ekstrak_dengan_sampel[[#This Row],[Column9]]-D2_ekstrak_tanpa_sampel[[#This Row],[Column9]])/D2_ekstrak_tanpa_sampel[[#This Row],[Column9]]</f>
        <v>0</v>
      </c>
    </row>
    <row r="12" spans="2:10" x14ac:dyDescent="0.25">
      <c r="B12">
        <f>(D2_ekstrak_dengan_sampel[[#This Row],[Column1]]-D2_ekstrak_tanpa_sampel[[#This Row],[Column1]])/D2_ekstrak_tanpa_sampel[[#This Row],[Column1]]</f>
        <v>0</v>
      </c>
      <c r="C12">
        <f>(D2_ekstrak_dengan_sampel[[#This Row],[Column2]]-D2_ekstrak_tanpa_sampel[[#This Row],[Column2]])/D2_ekstrak_tanpa_sampel[[#This Row],[Column2]]</f>
        <v>-6.2500000000000056E-2</v>
      </c>
      <c r="D12">
        <f>(D2_ekstrak_dengan_sampel[[#This Row],[Column3]]-D2_ekstrak_tanpa_sampel[[#This Row],[Column3]])/D2_ekstrak_tanpa_sampel[[#This Row],[Column3]]</f>
        <v>-5.7142857142857195E-3</v>
      </c>
      <c r="E12">
        <f>(D2_ekstrak_dengan_sampel[[#This Row],[Column4]]-D2_ekstrak_tanpa_sampel[[#This Row],[Column4]])/D2_ekstrak_tanpa_sampel[[#This Row],[Column4]]</f>
        <v>0</v>
      </c>
      <c r="F12">
        <f>(D2_ekstrak_dengan_sampel[[#This Row],[Column5]]-D2_ekstrak_tanpa_sampel[[#This Row],[Column5]])/D2_ekstrak_tanpa_sampel[[#This Row],[Column5]]</f>
        <v>0</v>
      </c>
      <c r="G12">
        <f>(D2_ekstrak_dengan_sampel[[#This Row],[Column6]]-D2_ekstrak_tanpa_sampel[[#This Row],[Column6]])/D2_ekstrak_tanpa_sampel[[#This Row],[Column6]]</f>
        <v>0</v>
      </c>
      <c r="H12">
        <f>(D2_ekstrak_dengan_sampel[[#This Row],[Column7]]-D2_ekstrak_tanpa_sampel[[#This Row],[Column7]])/D2_ekstrak_tanpa_sampel[[#This Row],[Column7]]</f>
        <v>-0.14285714285714296</v>
      </c>
      <c r="I12">
        <f>(D2_ekstrak_dengan_sampel[[#This Row],[Column8]]-D2_ekstrak_tanpa_sampel[[#This Row],[Column8]])/D2_ekstrak_tanpa_sampel[[#This Row],[Column8]]</f>
        <v>-0.20000000000000004</v>
      </c>
      <c r="J12">
        <f>(D2_ekstrak_dengan_sampel[[#This Row],[Column9]]-D2_ekstrak_tanpa_sampel[[#This Row],[Column9]])/D2_ekstrak_tanpa_sampel[[#This Row],[Column9]]</f>
        <v>0</v>
      </c>
    </row>
    <row r="13" spans="2:10" x14ac:dyDescent="0.25">
      <c r="B13">
        <f>(D2_ekstrak_dengan_sampel[[#This Row],[Column1]]-D2_ekstrak_tanpa_sampel[[#This Row],[Column1]])/D2_ekstrak_tanpa_sampel[[#This Row],[Column1]]</f>
        <v>0</v>
      </c>
      <c r="C13">
        <f>(D2_ekstrak_dengan_sampel[[#This Row],[Column2]]-D2_ekstrak_tanpa_sampel[[#This Row],[Column2]])/D2_ekstrak_tanpa_sampel[[#This Row],[Column2]]</f>
        <v>-6.2500000000000056E-2</v>
      </c>
      <c r="D13">
        <f>(D2_ekstrak_dengan_sampel[[#This Row],[Column3]]-D2_ekstrak_tanpa_sampel[[#This Row],[Column3]])/D2_ekstrak_tanpa_sampel[[#This Row],[Column3]]</f>
        <v>-1.1428571428571439E-2</v>
      </c>
      <c r="E13">
        <f>(D2_ekstrak_dengan_sampel[[#This Row],[Column4]]-D2_ekstrak_tanpa_sampel[[#This Row],[Column4]])/D2_ekstrak_tanpa_sampel[[#This Row],[Column4]]</f>
        <v>0</v>
      </c>
      <c r="F13">
        <f>(D2_ekstrak_dengan_sampel[[#This Row],[Column5]]-D2_ekstrak_tanpa_sampel[[#This Row],[Column5]])/D2_ekstrak_tanpa_sampel[[#This Row],[Column5]]</f>
        <v>0</v>
      </c>
      <c r="G13">
        <f>(D2_ekstrak_dengan_sampel[[#This Row],[Column6]]-D2_ekstrak_tanpa_sampel[[#This Row],[Column6]])/D2_ekstrak_tanpa_sampel[[#This Row],[Column6]]</f>
        <v>0</v>
      </c>
      <c r="H13">
        <f>(D2_ekstrak_dengan_sampel[[#This Row],[Column7]]-D2_ekstrak_tanpa_sampel[[#This Row],[Column7]])/D2_ekstrak_tanpa_sampel[[#This Row],[Column7]]</f>
        <v>-0.14285714285714296</v>
      </c>
      <c r="I13">
        <f>(D2_ekstrak_dengan_sampel[[#This Row],[Column8]]-D2_ekstrak_tanpa_sampel[[#This Row],[Column8]])/D2_ekstrak_tanpa_sampel[[#This Row],[Column8]]</f>
        <v>-0.20000000000000004</v>
      </c>
      <c r="J13">
        <f>(D2_ekstrak_dengan_sampel[[#This Row],[Column9]]-D2_ekstrak_tanpa_sampel[[#This Row],[Column9]])/D2_ekstrak_tanpa_sampel[[#This Row],[Column9]]</f>
        <v>0</v>
      </c>
    </row>
    <row r="14" spans="2:10" x14ac:dyDescent="0.25">
      <c r="B14">
        <f>(D2_ekstrak_dengan_sampel[[#This Row],[Column1]]-D2_ekstrak_tanpa_sampel[[#This Row],[Column1]])/D2_ekstrak_tanpa_sampel[[#This Row],[Column1]]</f>
        <v>-3.8461538461538491E-2</v>
      </c>
      <c r="C14">
        <f>(D2_ekstrak_dengan_sampel[[#This Row],[Column2]]-D2_ekstrak_tanpa_sampel[[#This Row],[Column2]])/D2_ekstrak_tanpa_sampel[[#This Row],[Column2]]</f>
        <v>-6.2500000000000056E-2</v>
      </c>
      <c r="D14">
        <f>(D2_ekstrak_dengan_sampel[[#This Row],[Column3]]-D2_ekstrak_tanpa_sampel[[#This Row],[Column3]])/D2_ekstrak_tanpa_sampel[[#This Row],[Column3]]</f>
        <v>-1.1363636363636374E-2</v>
      </c>
      <c r="E14">
        <f>(D2_ekstrak_dengan_sampel[[#This Row],[Column4]]-D2_ekstrak_tanpa_sampel[[#This Row],[Column4]])/D2_ekstrak_tanpa_sampel[[#This Row],[Column4]]</f>
        <v>-0.11111111111111106</v>
      </c>
      <c r="F14">
        <f>(D2_ekstrak_dengan_sampel[[#This Row],[Column5]]-D2_ekstrak_tanpa_sampel[[#This Row],[Column5]])/D2_ekstrak_tanpa_sampel[[#This Row],[Column5]]</f>
        <v>0</v>
      </c>
      <c r="G14">
        <f>(D2_ekstrak_dengan_sampel[[#This Row],[Column6]]-D2_ekstrak_tanpa_sampel[[#This Row],[Column6]])/D2_ekstrak_tanpa_sampel[[#This Row],[Column6]]</f>
        <v>0</v>
      </c>
      <c r="H14">
        <f>(D2_ekstrak_dengan_sampel[[#This Row],[Column7]]-D2_ekstrak_tanpa_sampel[[#This Row],[Column7]])/D2_ekstrak_tanpa_sampel[[#This Row],[Column7]]</f>
        <v>-0.14285714285714296</v>
      </c>
      <c r="I14">
        <f>(D2_ekstrak_dengan_sampel[[#This Row],[Column8]]-D2_ekstrak_tanpa_sampel[[#This Row],[Column8]])/D2_ekstrak_tanpa_sampel[[#This Row],[Column8]]</f>
        <v>-0.20000000000000004</v>
      </c>
      <c r="J14">
        <f>(D2_ekstrak_dengan_sampel[[#This Row],[Column9]]-D2_ekstrak_tanpa_sampel[[#This Row],[Column9]])/D2_ekstrak_tanpa_sampel[[#This Row],[Column9]]</f>
        <v>0</v>
      </c>
    </row>
    <row r="15" spans="2:10" x14ac:dyDescent="0.25">
      <c r="B15">
        <f>(D2_ekstrak_dengan_sampel[[#This Row],[Column1]]-D2_ekstrak_tanpa_sampel[[#This Row],[Column1]])/D2_ekstrak_tanpa_sampel[[#This Row],[Column1]]</f>
        <v>-3.8461538461538491E-2</v>
      </c>
      <c r="C15">
        <f>(D2_ekstrak_dengan_sampel[[#This Row],[Column2]]-D2_ekstrak_tanpa_sampel[[#This Row],[Column2]])/D2_ekstrak_tanpa_sampel[[#This Row],[Column2]]</f>
        <v>-6.2500000000000056E-2</v>
      </c>
      <c r="D15">
        <f>(D2_ekstrak_dengan_sampel[[#This Row],[Column3]]-D2_ekstrak_tanpa_sampel[[#This Row],[Column3]])/D2_ekstrak_tanpa_sampel[[#This Row],[Column3]]</f>
        <v>-1.7045454545454562E-2</v>
      </c>
      <c r="E15">
        <f>(D2_ekstrak_dengan_sampel[[#This Row],[Column4]]-D2_ekstrak_tanpa_sampel[[#This Row],[Column4]])/D2_ekstrak_tanpa_sampel[[#This Row],[Column4]]</f>
        <v>0</v>
      </c>
      <c r="F15">
        <f>(D2_ekstrak_dengan_sampel[[#This Row],[Column5]]-D2_ekstrak_tanpa_sampel[[#This Row],[Column5]])/D2_ekstrak_tanpa_sampel[[#This Row],[Column5]]</f>
        <v>0</v>
      </c>
      <c r="G15">
        <f>(D2_ekstrak_dengan_sampel[[#This Row],[Column6]]-D2_ekstrak_tanpa_sampel[[#This Row],[Column6]])/D2_ekstrak_tanpa_sampel[[#This Row],[Column6]]</f>
        <v>0</v>
      </c>
      <c r="H15">
        <f>(D2_ekstrak_dengan_sampel[[#This Row],[Column7]]-D2_ekstrak_tanpa_sampel[[#This Row],[Column7]])/D2_ekstrak_tanpa_sampel[[#This Row],[Column7]]</f>
        <v>-0.14285714285714296</v>
      </c>
      <c r="I15">
        <f>(D2_ekstrak_dengan_sampel[[#This Row],[Column8]]-D2_ekstrak_tanpa_sampel[[#This Row],[Column8]])/D2_ekstrak_tanpa_sampel[[#This Row],[Column8]]</f>
        <v>-0.20000000000000004</v>
      </c>
      <c r="J15">
        <f>(D2_ekstrak_dengan_sampel[[#This Row],[Column9]]-D2_ekstrak_tanpa_sampel[[#This Row],[Column9]])/D2_ekstrak_tanpa_sampel[[#This Row],[Column9]]</f>
        <v>0</v>
      </c>
    </row>
    <row r="16" spans="2:10" x14ac:dyDescent="0.25">
      <c r="B16">
        <f>(D2_ekstrak_dengan_sampel[[#This Row],[Column1]]-D2_ekstrak_tanpa_sampel[[#This Row],[Column1]])/D2_ekstrak_tanpa_sampel[[#This Row],[Column1]]</f>
        <v>0</v>
      </c>
      <c r="C16">
        <f>(D2_ekstrak_dengan_sampel[[#This Row],[Column2]]-D2_ekstrak_tanpa_sampel[[#This Row],[Column2]])/D2_ekstrak_tanpa_sampel[[#This Row],[Column2]]</f>
        <v>-6.2500000000000056E-2</v>
      </c>
      <c r="D16">
        <f>(D2_ekstrak_dengan_sampel[[#This Row],[Column3]]-D2_ekstrak_tanpa_sampel[[#This Row],[Column3]])/D2_ekstrak_tanpa_sampel[[#This Row],[Column3]]</f>
        <v>-1.1363636363636374E-2</v>
      </c>
      <c r="E16">
        <f>(D2_ekstrak_dengan_sampel[[#This Row],[Column4]]-D2_ekstrak_tanpa_sampel[[#This Row],[Column4]])/D2_ekstrak_tanpa_sampel[[#This Row],[Column4]]</f>
        <v>0</v>
      </c>
      <c r="F16">
        <f>(D2_ekstrak_dengan_sampel[[#This Row],[Column5]]-D2_ekstrak_tanpa_sampel[[#This Row],[Column5]])/D2_ekstrak_tanpa_sampel[[#This Row],[Column5]]</f>
        <v>0</v>
      </c>
      <c r="G16">
        <f>(D2_ekstrak_dengan_sampel[[#This Row],[Column6]]-D2_ekstrak_tanpa_sampel[[#This Row],[Column6]])/D2_ekstrak_tanpa_sampel[[#This Row],[Column6]]</f>
        <v>0</v>
      </c>
      <c r="H16">
        <f>(D2_ekstrak_dengan_sampel[[#This Row],[Column7]]-D2_ekstrak_tanpa_sampel[[#This Row],[Column7]])/D2_ekstrak_tanpa_sampel[[#This Row],[Column7]]</f>
        <v>-0.14285714285714296</v>
      </c>
      <c r="I16">
        <f>(D2_ekstrak_dengan_sampel[[#This Row],[Column8]]-D2_ekstrak_tanpa_sampel[[#This Row],[Column8]])/D2_ekstrak_tanpa_sampel[[#This Row],[Column8]]</f>
        <v>-0.20000000000000004</v>
      </c>
      <c r="J16">
        <f>(D2_ekstrak_dengan_sampel[[#This Row],[Column9]]-D2_ekstrak_tanpa_sampel[[#This Row],[Column9]])/D2_ekstrak_tanpa_sampel[[#This Row],[Column9]]</f>
        <v>0</v>
      </c>
    </row>
    <row r="17" spans="2:10" x14ac:dyDescent="0.25">
      <c r="B17">
        <f>(D2_ekstrak_dengan_sampel[[#This Row],[Column1]]-D2_ekstrak_tanpa_sampel[[#This Row],[Column1]])/D2_ekstrak_tanpa_sampel[[#This Row],[Column1]]</f>
        <v>0</v>
      </c>
      <c r="C17">
        <f>(D2_ekstrak_dengan_sampel[[#This Row],[Column2]]-D2_ekstrak_tanpa_sampel[[#This Row],[Column2]])/D2_ekstrak_tanpa_sampel[[#This Row],[Column2]]</f>
        <v>-6.2500000000000056E-2</v>
      </c>
      <c r="D17">
        <f>(D2_ekstrak_dengan_sampel[[#This Row],[Column3]]-D2_ekstrak_tanpa_sampel[[#This Row],[Column3]])/D2_ekstrak_tanpa_sampel[[#This Row],[Column3]]</f>
        <v>-1.1363636363636374E-2</v>
      </c>
      <c r="E17">
        <f>(D2_ekstrak_dengan_sampel[[#This Row],[Column4]]-D2_ekstrak_tanpa_sampel[[#This Row],[Column4]])/D2_ekstrak_tanpa_sampel[[#This Row],[Column4]]</f>
        <v>0</v>
      </c>
      <c r="F17">
        <f>(D2_ekstrak_dengan_sampel[[#This Row],[Column5]]-D2_ekstrak_tanpa_sampel[[#This Row],[Column5]])/D2_ekstrak_tanpa_sampel[[#This Row],[Column5]]</f>
        <v>0</v>
      </c>
      <c r="G17">
        <f>(D2_ekstrak_dengan_sampel[[#This Row],[Column6]]-D2_ekstrak_tanpa_sampel[[#This Row],[Column6]])/D2_ekstrak_tanpa_sampel[[#This Row],[Column6]]</f>
        <v>0</v>
      </c>
      <c r="H17">
        <f>(D2_ekstrak_dengan_sampel[[#This Row],[Column7]]-D2_ekstrak_tanpa_sampel[[#This Row],[Column7]])/D2_ekstrak_tanpa_sampel[[#This Row],[Column7]]</f>
        <v>-0.14285714285714296</v>
      </c>
      <c r="I17">
        <f>(D2_ekstrak_dengan_sampel[[#This Row],[Column8]]-D2_ekstrak_tanpa_sampel[[#This Row],[Column8]])/D2_ekstrak_tanpa_sampel[[#This Row],[Column8]]</f>
        <v>-0.20000000000000004</v>
      </c>
      <c r="J17">
        <f>(D2_ekstrak_dengan_sampel[[#This Row],[Column9]]-D2_ekstrak_tanpa_sampel[[#This Row],[Column9]])/D2_ekstrak_tanpa_sampel[[#This Row],[Column9]]</f>
        <v>0</v>
      </c>
    </row>
    <row r="18" spans="2:10" x14ac:dyDescent="0.25">
      <c r="B18">
        <f>(D2_ekstrak_dengan_sampel[[#This Row],[Column1]]-D2_ekstrak_tanpa_sampel[[#This Row],[Column1]])/D2_ekstrak_tanpa_sampel[[#This Row],[Column1]]</f>
        <v>-3.8461538461538491E-2</v>
      </c>
      <c r="C18">
        <f>(D2_ekstrak_dengan_sampel[[#This Row],[Column2]]-D2_ekstrak_tanpa_sampel[[#This Row],[Column2]])/D2_ekstrak_tanpa_sampel[[#This Row],[Column2]]</f>
        <v>-6.2500000000000056E-2</v>
      </c>
      <c r="D18">
        <f>(D2_ekstrak_dengan_sampel[[#This Row],[Column3]]-D2_ekstrak_tanpa_sampel[[#This Row],[Column3]])/D2_ekstrak_tanpa_sampel[[#This Row],[Column3]]</f>
        <v>-1.1363636363636374E-2</v>
      </c>
      <c r="E18">
        <f>(D2_ekstrak_dengan_sampel[[#This Row],[Column4]]-D2_ekstrak_tanpa_sampel[[#This Row],[Column4]])/D2_ekstrak_tanpa_sampel[[#This Row],[Column4]]</f>
        <v>0</v>
      </c>
      <c r="F18">
        <f>(D2_ekstrak_dengan_sampel[[#This Row],[Column5]]-D2_ekstrak_tanpa_sampel[[#This Row],[Column5]])/D2_ekstrak_tanpa_sampel[[#This Row],[Column5]]</f>
        <v>0</v>
      </c>
      <c r="G18">
        <f>(D2_ekstrak_dengan_sampel[[#This Row],[Column6]]-D2_ekstrak_tanpa_sampel[[#This Row],[Column6]])/D2_ekstrak_tanpa_sampel[[#This Row],[Column6]]</f>
        <v>0</v>
      </c>
      <c r="H18">
        <f>(D2_ekstrak_dengan_sampel[[#This Row],[Column7]]-D2_ekstrak_tanpa_sampel[[#This Row],[Column7]])/D2_ekstrak_tanpa_sampel[[#This Row],[Column7]]</f>
        <v>-0.14285714285714296</v>
      </c>
      <c r="I18">
        <f>(D2_ekstrak_dengan_sampel[[#This Row],[Column8]]-D2_ekstrak_tanpa_sampel[[#This Row],[Column8]])/D2_ekstrak_tanpa_sampel[[#This Row],[Column8]]</f>
        <v>-0.20000000000000004</v>
      </c>
      <c r="J18">
        <f>(D2_ekstrak_dengan_sampel[[#This Row],[Column9]]-D2_ekstrak_tanpa_sampel[[#This Row],[Column9]])/D2_ekstrak_tanpa_sampel[[#This Row],[Column9]]</f>
        <v>0</v>
      </c>
    </row>
    <row r="19" spans="2:10" x14ac:dyDescent="0.25">
      <c r="B19">
        <f>(D2_ekstrak_dengan_sampel[[#This Row],[Column1]]-D2_ekstrak_tanpa_sampel[[#This Row],[Column1]])/D2_ekstrak_tanpa_sampel[[#This Row],[Column1]]</f>
        <v>-3.8461538461538491E-2</v>
      </c>
      <c r="C19">
        <f>(D2_ekstrak_dengan_sampel[[#This Row],[Column2]]-D2_ekstrak_tanpa_sampel[[#This Row],[Column2]])/D2_ekstrak_tanpa_sampel[[#This Row],[Column2]]</f>
        <v>-0.11764705882352951</v>
      </c>
      <c r="D19">
        <f>(D2_ekstrak_dengan_sampel[[#This Row],[Column3]]-D2_ekstrak_tanpa_sampel[[#This Row],[Column3]])/D2_ekstrak_tanpa_sampel[[#This Row],[Column3]]</f>
        <v>-1.1363636363636374E-2</v>
      </c>
      <c r="E19">
        <f>(D2_ekstrak_dengan_sampel[[#This Row],[Column4]]-D2_ekstrak_tanpa_sampel[[#This Row],[Column4]])/D2_ekstrak_tanpa_sampel[[#This Row],[Column4]]</f>
        <v>0</v>
      </c>
      <c r="F19">
        <f>(D2_ekstrak_dengan_sampel[[#This Row],[Column5]]-D2_ekstrak_tanpa_sampel[[#This Row],[Column5]])/D2_ekstrak_tanpa_sampel[[#This Row],[Column5]]</f>
        <v>0.25000000000000006</v>
      </c>
      <c r="G19">
        <f>(D2_ekstrak_dengan_sampel[[#This Row],[Column6]]-D2_ekstrak_tanpa_sampel[[#This Row],[Column6]])/D2_ekstrak_tanpa_sampel[[#This Row],[Column6]]</f>
        <v>0</v>
      </c>
      <c r="H19">
        <f>(D2_ekstrak_dengan_sampel[[#This Row],[Column7]]-D2_ekstrak_tanpa_sampel[[#This Row],[Column7]])/D2_ekstrak_tanpa_sampel[[#This Row],[Column7]]</f>
        <v>-0.14285714285714296</v>
      </c>
      <c r="I19">
        <f>(D2_ekstrak_dengan_sampel[[#This Row],[Column8]]-D2_ekstrak_tanpa_sampel[[#This Row],[Column8]])/D2_ekstrak_tanpa_sampel[[#This Row],[Column8]]</f>
        <v>-0.20000000000000004</v>
      </c>
      <c r="J19">
        <f>(D2_ekstrak_dengan_sampel[[#This Row],[Column9]]-D2_ekstrak_tanpa_sampel[[#This Row],[Column9]])/D2_ekstrak_tanpa_sampel[[#This Row],[Column9]]</f>
        <v>0</v>
      </c>
    </row>
    <row r="20" spans="2:10" x14ac:dyDescent="0.25">
      <c r="B20">
        <f>(D2_ekstrak_dengan_sampel[[#This Row],[Column1]]-D2_ekstrak_tanpa_sampel[[#This Row],[Column1]])/D2_ekstrak_tanpa_sampel[[#This Row],[Column1]]</f>
        <v>-3.8461538461538491E-2</v>
      </c>
      <c r="C20">
        <f>(D2_ekstrak_dengan_sampel[[#This Row],[Column2]]-D2_ekstrak_tanpa_sampel[[#This Row],[Column2]])/D2_ekstrak_tanpa_sampel[[#This Row],[Column2]]</f>
        <v>-6.2500000000000056E-2</v>
      </c>
      <c r="D20">
        <f>(D2_ekstrak_dengan_sampel[[#This Row],[Column3]]-D2_ekstrak_tanpa_sampel[[#This Row],[Column3]])/D2_ekstrak_tanpa_sampel[[#This Row],[Column3]]</f>
        <v>-1.1363636363636374E-2</v>
      </c>
      <c r="E20">
        <f>(D2_ekstrak_dengan_sampel[[#This Row],[Column4]]-D2_ekstrak_tanpa_sampel[[#This Row],[Column4]])/D2_ekstrak_tanpa_sampel[[#This Row],[Column4]]</f>
        <v>0</v>
      </c>
      <c r="F20">
        <f>(D2_ekstrak_dengan_sampel[[#This Row],[Column5]]-D2_ekstrak_tanpa_sampel[[#This Row],[Column5]])/D2_ekstrak_tanpa_sampel[[#This Row],[Column5]]</f>
        <v>0</v>
      </c>
      <c r="G20">
        <f>(D2_ekstrak_dengan_sampel[[#This Row],[Column6]]-D2_ekstrak_tanpa_sampel[[#This Row],[Column6]])/D2_ekstrak_tanpa_sampel[[#This Row],[Column6]]</f>
        <v>0</v>
      </c>
      <c r="H20">
        <f>(D2_ekstrak_dengan_sampel[[#This Row],[Column7]]-D2_ekstrak_tanpa_sampel[[#This Row],[Column7]])/D2_ekstrak_tanpa_sampel[[#This Row],[Column7]]</f>
        <v>-0.14285714285714296</v>
      </c>
      <c r="I20">
        <f>(D2_ekstrak_dengan_sampel[[#This Row],[Column8]]-D2_ekstrak_tanpa_sampel[[#This Row],[Column8]])/D2_ekstrak_tanpa_sampel[[#This Row],[Column8]]</f>
        <v>-0.20000000000000004</v>
      </c>
      <c r="J20">
        <f>(D2_ekstrak_dengan_sampel[[#This Row],[Column9]]-D2_ekstrak_tanpa_sampel[[#This Row],[Column9]])/D2_ekstrak_tanpa_sampel[[#This Row],[Column9]]</f>
        <v>0</v>
      </c>
    </row>
    <row r="21" spans="2:10" x14ac:dyDescent="0.25">
      <c r="B21">
        <f>(D2_ekstrak_dengan_sampel[[#This Row],[Column1]]-D2_ekstrak_tanpa_sampel[[#This Row],[Column1]])/D2_ekstrak_tanpa_sampel[[#This Row],[Column1]]</f>
        <v>0</v>
      </c>
      <c r="C21">
        <f>(D2_ekstrak_dengan_sampel[[#This Row],[Column2]]-D2_ekstrak_tanpa_sampel[[#This Row],[Column2]])/D2_ekstrak_tanpa_sampel[[#This Row],[Column2]]</f>
        <v>-6.2500000000000056E-2</v>
      </c>
      <c r="D21">
        <f>(D2_ekstrak_dengan_sampel[[#This Row],[Column3]]-D2_ekstrak_tanpa_sampel[[#This Row],[Column3]])/D2_ekstrak_tanpa_sampel[[#This Row],[Column3]]</f>
        <v>-5.7142857142857195E-3</v>
      </c>
      <c r="E21">
        <f>(D2_ekstrak_dengan_sampel[[#This Row],[Column4]]-D2_ekstrak_tanpa_sampel[[#This Row],[Column4]])/D2_ekstrak_tanpa_sampel[[#This Row],[Column4]]</f>
        <v>0</v>
      </c>
      <c r="F21">
        <f>(D2_ekstrak_dengan_sampel[[#This Row],[Column5]]-D2_ekstrak_tanpa_sampel[[#This Row],[Column5]])/D2_ekstrak_tanpa_sampel[[#This Row],[Column5]]</f>
        <v>-0.1666666666666666</v>
      </c>
      <c r="G21">
        <f>(D2_ekstrak_dengan_sampel[[#This Row],[Column6]]-D2_ekstrak_tanpa_sampel[[#This Row],[Column6]])/D2_ekstrak_tanpa_sampel[[#This Row],[Column6]]</f>
        <v>0</v>
      </c>
      <c r="H21">
        <f>(D2_ekstrak_dengan_sampel[[#This Row],[Column7]]-D2_ekstrak_tanpa_sampel[[#This Row],[Column7]])/D2_ekstrak_tanpa_sampel[[#This Row],[Column7]]</f>
        <v>-0.14285714285714296</v>
      </c>
      <c r="I21">
        <f>(D2_ekstrak_dengan_sampel[[#This Row],[Column8]]-D2_ekstrak_tanpa_sampel[[#This Row],[Column8]])/D2_ekstrak_tanpa_sampel[[#This Row],[Column8]]</f>
        <v>-0.20000000000000004</v>
      </c>
      <c r="J21">
        <f>(D2_ekstrak_dengan_sampel[[#This Row],[Column9]]-D2_ekstrak_tanpa_sampel[[#This Row],[Column9]])/D2_ekstrak_tanpa_sampel[[#This Row],[Column9]]</f>
        <v>0</v>
      </c>
    </row>
    <row r="22" spans="2:10" x14ac:dyDescent="0.25">
      <c r="B22">
        <f>(D2_ekstrak_dengan_sampel[[#This Row],[Column1]]-D2_ekstrak_tanpa_sampel[[#This Row],[Column1]])/D2_ekstrak_tanpa_sampel[[#This Row],[Column1]]</f>
        <v>-3.8461538461538491E-2</v>
      </c>
      <c r="C22">
        <f>(D2_ekstrak_dengan_sampel[[#This Row],[Column2]]-D2_ekstrak_tanpa_sampel[[#This Row],[Column2]])/D2_ekstrak_tanpa_sampel[[#This Row],[Column2]]</f>
        <v>-6.2500000000000056E-2</v>
      </c>
      <c r="D22">
        <f>(D2_ekstrak_dengan_sampel[[#This Row],[Column3]]-D2_ekstrak_tanpa_sampel[[#This Row],[Column3]])/D2_ekstrak_tanpa_sampel[[#This Row],[Column3]]</f>
        <v>-1.1363636363636374E-2</v>
      </c>
      <c r="E22">
        <f>(D2_ekstrak_dengan_sampel[[#This Row],[Column4]]-D2_ekstrak_tanpa_sampel[[#This Row],[Column4]])/D2_ekstrak_tanpa_sampel[[#This Row],[Column4]]</f>
        <v>0</v>
      </c>
      <c r="F22">
        <f>(D2_ekstrak_dengan_sampel[[#This Row],[Column5]]-D2_ekstrak_tanpa_sampel[[#This Row],[Column5]])/D2_ekstrak_tanpa_sampel[[#This Row],[Column5]]</f>
        <v>0</v>
      </c>
      <c r="G22">
        <f>(D2_ekstrak_dengan_sampel[[#This Row],[Column6]]-D2_ekstrak_tanpa_sampel[[#This Row],[Column6]])/D2_ekstrak_tanpa_sampel[[#This Row],[Column6]]</f>
        <v>0.33333333333333343</v>
      </c>
      <c r="H22">
        <f>(D2_ekstrak_dengan_sampel[[#This Row],[Column7]]-D2_ekstrak_tanpa_sampel[[#This Row],[Column7]])/D2_ekstrak_tanpa_sampel[[#This Row],[Column7]]</f>
        <v>-0.14285714285714296</v>
      </c>
      <c r="I22">
        <f>(D2_ekstrak_dengan_sampel[[#This Row],[Column8]]-D2_ekstrak_tanpa_sampel[[#This Row],[Column8]])/D2_ekstrak_tanpa_sampel[[#This Row],[Column8]]</f>
        <v>0</v>
      </c>
      <c r="J22">
        <f>(D2_ekstrak_dengan_sampel[[#This Row],[Column9]]-D2_ekstrak_tanpa_sampel[[#This Row],[Column9]])/D2_ekstrak_tanpa_sampel[[#This Row],[Column9]]</f>
        <v>0</v>
      </c>
    </row>
    <row r="23" spans="2:10" x14ac:dyDescent="0.25">
      <c r="B23">
        <f>(D2_ekstrak_dengan_sampel[[#This Row],[Column1]]-D2_ekstrak_tanpa_sampel[[#This Row],[Column1]])/D2_ekstrak_tanpa_sampel[[#This Row],[Column1]]</f>
        <v>-3.8461538461538491E-2</v>
      </c>
      <c r="C23">
        <f>(D2_ekstrak_dengan_sampel[[#This Row],[Column2]]-D2_ekstrak_tanpa_sampel[[#This Row],[Column2]])/D2_ekstrak_tanpa_sampel[[#This Row],[Column2]]</f>
        <v>-6.2500000000000056E-2</v>
      </c>
      <c r="D23">
        <f>(D2_ekstrak_dengan_sampel[[#This Row],[Column3]]-D2_ekstrak_tanpa_sampel[[#This Row],[Column3]])/D2_ekstrak_tanpa_sampel[[#This Row],[Column3]]</f>
        <v>-1.1363636363636374E-2</v>
      </c>
      <c r="E23">
        <f>(D2_ekstrak_dengan_sampel[[#This Row],[Column4]]-D2_ekstrak_tanpa_sampel[[#This Row],[Column4]])/D2_ekstrak_tanpa_sampel[[#This Row],[Column4]]</f>
        <v>0</v>
      </c>
      <c r="F23">
        <f>(D2_ekstrak_dengan_sampel[[#This Row],[Column5]]-D2_ekstrak_tanpa_sampel[[#This Row],[Column5]])/D2_ekstrak_tanpa_sampel[[#This Row],[Column5]]</f>
        <v>0</v>
      </c>
      <c r="G23">
        <f>(D2_ekstrak_dengan_sampel[[#This Row],[Column6]]-D2_ekstrak_tanpa_sampel[[#This Row],[Column6]])/D2_ekstrak_tanpa_sampel[[#This Row],[Column6]]</f>
        <v>0</v>
      </c>
      <c r="H23">
        <f>(D2_ekstrak_dengan_sampel[[#This Row],[Column7]]-D2_ekstrak_tanpa_sampel[[#This Row],[Column7]])/D2_ekstrak_tanpa_sampel[[#This Row],[Column7]]</f>
        <v>-0.14285714285714296</v>
      </c>
      <c r="I23">
        <f>(D2_ekstrak_dengan_sampel[[#This Row],[Column8]]-D2_ekstrak_tanpa_sampel[[#This Row],[Column8]])/D2_ekstrak_tanpa_sampel[[#This Row],[Column8]]</f>
        <v>-0.20000000000000004</v>
      </c>
      <c r="J23">
        <f>(D2_ekstrak_dengan_sampel[[#This Row],[Column9]]-D2_ekstrak_tanpa_sampel[[#This Row],[Column9]])/D2_ekstrak_tanpa_sampel[[#This Row],[Column9]]</f>
        <v>0</v>
      </c>
    </row>
    <row r="24" spans="2:10" x14ac:dyDescent="0.25">
      <c r="B24">
        <f>(D2_ekstrak_dengan_sampel[[#This Row],[Column1]]-D2_ekstrak_tanpa_sampel[[#This Row],[Column1]])/D2_ekstrak_tanpa_sampel[[#This Row],[Column1]]</f>
        <v>0</v>
      </c>
      <c r="C24">
        <f>(D2_ekstrak_dengan_sampel[[#This Row],[Column2]]-D2_ekstrak_tanpa_sampel[[#This Row],[Column2]])/D2_ekstrak_tanpa_sampel[[#This Row],[Column2]]</f>
        <v>-6.2500000000000056E-2</v>
      </c>
      <c r="D24">
        <f>(D2_ekstrak_dengan_sampel[[#This Row],[Column3]]-D2_ekstrak_tanpa_sampel[[#This Row],[Column3]])/D2_ekstrak_tanpa_sampel[[#This Row],[Column3]]</f>
        <v>-1.1363636363636374E-2</v>
      </c>
      <c r="E24">
        <f>(D2_ekstrak_dengan_sampel[[#This Row],[Column4]]-D2_ekstrak_tanpa_sampel[[#This Row],[Column4]])/D2_ekstrak_tanpa_sampel[[#This Row],[Column4]]</f>
        <v>0</v>
      </c>
      <c r="F24">
        <f>(D2_ekstrak_dengan_sampel[[#This Row],[Column5]]-D2_ekstrak_tanpa_sampel[[#This Row],[Column5]])/D2_ekstrak_tanpa_sampel[[#This Row],[Column5]]</f>
        <v>0</v>
      </c>
      <c r="G24">
        <f>(D2_ekstrak_dengan_sampel[[#This Row],[Column6]]-D2_ekstrak_tanpa_sampel[[#This Row],[Column6]])/D2_ekstrak_tanpa_sampel[[#This Row],[Column6]]</f>
        <v>0</v>
      </c>
      <c r="H24">
        <f>(D2_ekstrak_dengan_sampel[[#This Row],[Column7]]-D2_ekstrak_tanpa_sampel[[#This Row],[Column7]])/D2_ekstrak_tanpa_sampel[[#This Row],[Column7]]</f>
        <v>-0.14285714285714296</v>
      </c>
      <c r="I24">
        <f>(D2_ekstrak_dengan_sampel[[#This Row],[Column8]]-D2_ekstrak_tanpa_sampel[[#This Row],[Column8]])/D2_ekstrak_tanpa_sampel[[#This Row],[Column8]]</f>
        <v>-0.20000000000000004</v>
      </c>
      <c r="J24">
        <f>(D2_ekstrak_dengan_sampel[[#This Row],[Column9]]-D2_ekstrak_tanpa_sampel[[#This Row],[Column9]])/D2_ekstrak_tanpa_sampel[[#This Row],[Column9]]</f>
        <v>0</v>
      </c>
    </row>
    <row r="25" spans="2:10" x14ac:dyDescent="0.25">
      <c r="B25">
        <f>(D2_ekstrak_dengan_sampel[[#This Row],[Column1]]-D2_ekstrak_tanpa_sampel[[#This Row],[Column1]])/D2_ekstrak_tanpa_sampel[[#This Row],[Column1]]</f>
        <v>-3.8461538461538491E-2</v>
      </c>
      <c r="C25">
        <f>(D2_ekstrak_dengan_sampel[[#This Row],[Column2]]-D2_ekstrak_tanpa_sampel[[#This Row],[Column2]])/D2_ekstrak_tanpa_sampel[[#This Row],[Column2]]</f>
        <v>-6.2500000000000056E-2</v>
      </c>
      <c r="D25">
        <f>(D2_ekstrak_dengan_sampel[[#This Row],[Column3]]-D2_ekstrak_tanpa_sampel[[#This Row],[Column3]])/D2_ekstrak_tanpa_sampel[[#This Row],[Column3]]</f>
        <v>-1.7045454545454562E-2</v>
      </c>
      <c r="E25">
        <f>(D2_ekstrak_dengan_sampel[[#This Row],[Column4]]-D2_ekstrak_tanpa_sampel[[#This Row],[Column4]])/D2_ekstrak_tanpa_sampel[[#This Row],[Column4]]</f>
        <v>0</v>
      </c>
      <c r="F25">
        <f>(D2_ekstrak_dengan_sampel[[#This Row],[Column5]]-D2_ekstrak_tanpa_sampel[[#This Row],[Column5]])/D2_ekstrak_tanpa_sampel[[#This Row],[Column5]]</f>
        <v>-0.1666666666666666</v>
      </c>
      <c r="G25">
        <f>(D2_ekstrak_dengan_sampel[[#This Row],[Column6]]-D2_ekstrak_tanpa_sampel[[#This Row],[Column6]])/D2_ekstrak_tanpa_sampel[[#This Row],[Column6]]</f>
        <v>0</v>
      </c>
      <c r="H25">
        <f>(D2_ekstrak_dengan_sampel[[#This Row],[Column7]]-D2_ekstrak_tanpa_sampel[[#This Row],[Column7]])/D2_ekstrak_tanpa_sampel[[#This Row],[Column7]]</f>
        <v>-0.14285714285714296</v>
      </c>
      <c r="I25">
        <f>(D2_ekstrak_dengan_sampel[[#This Row],[Column8]]-D2_ekstrak_tanpa_sampel[[#This Row],[Column8]])/D2_ekstrak_tanpa_sampel[[#This Row],[Column8]]</f>
        <v>-0.20000000000000004</v>
      </c>
      <c r="J25">
        <f>(D2_ekstrak_dengan_sampel[[#This Row],[Column9]]-D2_ekstrak_tanpa_sampel[[#This Row],[Column9]])/D2_ekstrak_tanpa_sampel[[#This Row],[Column9]]</f>
        <v>0</v>
      </c>
    </row>
    <row r="26" spans="2:10" x14ac:dyDescent="0.25">
      <c r="B26">
        <f>(D2_ekstrak_dengan_sampel[[#This Row],[Column1]]-D2_ekstrak_tanpa_sampel[[#This Row],[Column1]])/D2_ekstrak_tanpa_sampel[[#This Row],[Column1]]</f>
        <v>-3.8461538461538491E-2</v>
      </c>
      <c r="C26">
        <f>(D2_ekstrak_dengan_sampel[[#This Row],[Column2]]-D2_ekstrak_tanpa_sampel[[#This Row],[Column2]])/D2_ekstrak_tanpa_sampel[[#This Row],[Column2]]</f>
        <v>-6.2500000000000056E-2</v>
      </c>
      <c r="D26">
        <f>(D2_ekstrak_dengan_sampel[[#This Row],[Column3]]-D2_ekstrak_tanpa_sampel[[#This Row],[Column3]])/D2_ekstrak_tanpa_sampel[[#This Row],[Column3]]</f>
        <v>-1.1363636363636374E-2</v>
      </c>
      <c r="E26">
        <f>(D2_ekstrak_dengan_sampel[[#This Row],[Column4]]-D2_ekstrak_tanpa_sampel[[#This Row],[Column4]])/D2_ekstrak_tanpa_sampel[[#This Row],[Column4]]</f>
        <v>0</v>
      </c>
      <c r="F26">
        <f>(D2_ekstrak_dengan_sampel[[#This Row],[Column5]]-D2_ekstrak_tanpa_sampel[[#This Row],[Column5]])/D2_ekstrak_tanpa_sampel[[#This Row],[Column5]]</f>
        <v>0</v>
      </c>
      <c r="G26">
        <f>(D2_ekstrak_dengan_sampel[[#This Row],[Column6]]-D2_ekstrak_tanpa_sampel[[#This Row],[Column6]])/D2_ekstrak_tanpa_sampel[[#This Row],[Column6]]</f>
        <v>0</v>
      </c>
      <c r="H26">
        <f>(D2_ekstrak_dengan_sampel[[#This Row],[Column7]]-D2_ekstrak_tanpa_sampel[[#This Row],[Column7]])/D2_ekstrak_tanpa_sampel[[#This Row],[Column7]]</f>
        <v>-0.14285714285714296</v>
      </c>
      <c r="I26">
        <f>(D2_ekstrak_dengan_sampel[[#This Row],[Column8]]-D2_ekstrak_tanpa_sampel[[#This Row],[Column8]])/D2_ekstrak_tanpa_sampel[[#This Row],[Column8]]</f>
        <v>-0.20000000000000004</v>
      </c>
      <c r="J26">
        <f>(D2_ekstrak_dengan_sampel[[#This Row],[Column9]]-D2_ekstrak_tanpa_sampel[[#This Row],[Column9]])/D2_ekstrak_tanpa_sampel[[#This Row],[Column9]]</f>
        <v>0</v>
      </c>
    </row>
    <row r="27" spans="2:10" x14ac:dyDescent="0.25">
      <c r="B27">
        <f>(D2_ekstrak_dengan_sampel[[#This Row],[Column1]]-D2_ekstrak_tanpa_sampel[[#This Row],[Column1]])/D2_ekstrak_tanpa_sampel[[#This Row],[Column1]]</f>
        <v>-3.8461538461538491E-2</v>
      </c>
      <c r="C27">
        <f>(D2_ekstrak_dengan_sampel[[#This Row],[Column2]]-D2_ekstrak_tanpa_sampel[[#This Row],[Column2]])/D2_ekstrak_tanpa_sampel[[#This Row],[Column2]]</f>
        <v>-6.2500000000000056E-2</v>
      </c>
      <c r="D27">
        <f>(D2_ekstrak_dengan_sampel[[#This Row],[Column3]]-D2_ekstrak_tanpa_sampel[[#This Row],[Column3]])/D2_ekstrak_tanpa_sampel[[#This Row],[Column3]]</f>
        <v>-1.1363636363636374E-2</v>
      </c>
      <c r="E27">
        <f>(D2_ekstrak_dengan_sampel[[#This Row],[Column4]]-D2_ekstrak_tanpa_sampel[[#This Row],[Column4]])/D2_ekstrak_tanpa_sampel[[#This Row],[Column4]]</f>
        <v>0</v>
      </c>
      <c r="F27">
        <f>(D2_ekstrak_dengan_sampel[[#This Row],[Column5]]-D2_ekstrak_tanpa_sampel[[#This Row],[Column5]])/D2_ekstrak_tanpa_sampel[[#This Row],[Column5]]</f>
        <v>0</v>
      </c>
      <c r="G27">
        <f>(D2_ekstrak_dengan_sampel[[#This Row],[Column6]]-D2_ekstrak_tanpa_sampel[[#This Row],[Column6]])/D2_ekstrak_tanpa_sampel[[#This Row],[Column6]]</f>
        <v>0</v>
      </c>
      <c r="H27">
        <f>(D2_ekstrak_dengan_sampel[[#This Row],[Column7]]-D2_ekstrak_tanpa_sampel[[#This Row],[Column7]])/D2_ekstrak_tanpa_sampel[[#This Row],[Column7]]</f>
        <v>-0.14285714285714296</v>
      </c>
      <c r="I27">
        <f>(D2_ekstrak_dengan_sampel[[#This Row],[Column8]]-D2_ekstrak_tanpa_sampel[[#This Row],[Column8]])/D2_ekstrak_tanpa_sampel[[#This Row],[Column8]]</f>
        <v>0</v>
      </c>
      <c r="J27">
        <f>(D2_ekstrak_dengan_sampel[[#This Row],[Column9]]-D2_ekstrak_tanpa_sampel[[#This Row],[Column9]])/D2_ekstrak_tanpa_sampel[[#This Row],[Column9]]</f>
        <v>0</v>
      </c>
    </row>
    <row r="28" spans="2:10" x14ac:dyDescent="0.25">
      <c r="B28">
        <f>(D2_ekstrak_dengan_sampel[[#This Row],[Column1]]-D2_ekstrak_tanpa_sampel[[#This Row],[Column1]])/D2_ekstrak_tanpa_sampel[[#This Row],[Column1]]</f>
        <v>-3.8461538461538491E-2</v>
      </c>
      <c r="C28">
        <f>(D2_ekstrak_dengan_sampel[[#This Row],[Column2]]-D2_ekstrak_tanpa_sampel[[#This Row],[Column2]])/D2_ekstrak_tanpa_sampel[[#This Row],[Column2]]</f>
        <v>-6.2500000000000056E-2</v>
      </c>
      <c r="D28">
        <f>(D2_ekstrak_dengan_sampel[[#This Row],[Column3]]-D2_ekstrak_tanpa_sampel[[#This Row],[Column3]])/D2_ekstrak_tanpa_sampel[[#This Row],[Column3]]</f>
        <v>-1.1363636363636374E-2</v>
      </c>
      <c r="E28">
        <f>(D2_ekstrak_dengan_sampel[[#This Row],[Column4]]-D2_ekstrak_tanpa_sampel[[#This Row],[Column4]])/D2_ekstrak_tanpa_sampel[[#This Row],[Column4]]</f>
        <v>0</v>
      </c>
      <c r="F28">
        <f>(D2_ekstrak_dengan_sampel[[#This Row],[Column5]]-D2_ekstrak_tanpa_sampel[[#This Row],[Column5]])/D2_ekstrak_tanpa_sampel[[#This Row],[Column5]]</f>
        <v>0</v>
      </c>
      <c r="G28">
        <f>(D2_ekstrak_dengan_sampel[[#This Row],[Column6]]-D2_ekstrak_tanpa_sampel[[#This Row],[Column6]])/D2_ekstrak_tanpa_sampel[[#This Row],[Column6]]</f>
        <v>0</v>
      </c>
      <c r="H28">
        <f>(D2_ekstrak_dengan_sampel[[#This Row],[Column7]]-D2_ekstrak_tanpa_sampel[[#This Row],[Column7]])/D2_ekstrak_tanpa_sampel[[#This Row],[Column7]]</f>
        <v>-0.14285714285714296</v>
      </c>
      <c r="I28">
        <f>(D2_ekstrak_dengan_sampel[[#This Row],[Column8]]-D2_ekstrak_tanpa_sampel[[#This Row],[Column8]])/D2_ekstrak_tanpa_sampel[[#This Row],[Column8]]</f>
        <v>0</v>
      </c>
      <c r="J28">
        <f>(D2_ekstrak_dengan_sampel[[#This Row],[Column9]]-D2_ekstrak_tanpa_sampel[[#This Row],[Column9]])/D2_ekstrak_tanpa_sampel[[#This Row],[Column9]]</f>
        <v>0</v>
      </c>
    </row>
    <row r="29" spans="2:10" x14ac:dyDescent="0.25">
      <c r="B29">
        <f>(D2_ekstrak_dengan_sampel[[#This Row],[Column1]]-D2_ekstrak_tanpa_sampel[[#This Row],[Column1]])/D2_ekstrak_tanpa_sampel[[#This Row],[Column1]]</f>
        <v>-3.8461538461538491E-2</v>
      </c>
      <c r="C29">
        <f>(D2_ekstrak_dengan_sampel[[#This Row],[Column2]]-D2_ekstrak_tanpa_sampel[[#This Row],[Column2]])/D2_ekstrak_tanpa_sampel[[#This Row],[Column2]]</f>
        <v>-6.2500000000000056E-2</v>
      </c>
      <c r="D29">
        <f>(D2_ekstrak_dengan_sampel[[#This Row],[Column3]]-D2_ekstrak_tanpa_sampel[[#This Row],[Column3]])/D2_ekstrak_tanpa_sampel[[#This Row],[Column3]]</f>
        <v>-1.1363636363636374E-2</v>
      </c>
      <c r="E29">
        <f>(D2_ekstrak_dengan_sampel[[#This Row],[Column4]]-D2_ekstrak_tanpa_sampel[[#This Row],[Column4]])/D2_ekstrak_tanpa_sampel[[#This Row],[Column4]]</f>
        <v>0</v>
      </c>
      <c r="F29">
        <f>(D2_ekstrak_dengan_sampel[[#This Row],[Column5]]-D2_ekstrak_tanpa_sampel[[#This Row],[Column5]])/D2_ekstrak_tanpa_sampel[[#This Row],[Column5]]</f>
        <v>0</v>
      </c>
      <c r="G29">
        <f>(D2_ekstrak_dengan_sampel[[#This Row],[Column6]]-D2_ekstrak_tanpa_sampel[[#This Row],[Column6]])/D2_ekstrak_tanpa_sampel[[#This Row],[Column6]]</f>
        <v>0</v>
      </c>
      <c r="H29">
        <f>(D2_ekstrak_dengan_sampel[[#This Row],[Column7]]-D2_ekstrak_tanpa_sampel[[#This Row],[Column7]])/D2_ekstrak_tanpa_sampel[[#This Row],[Column7]]</f>
        <v>-0.14285714285714296</v>
      </c>
      <c r="I29">
        <f>(D2_ekstrak_dengan_sampel[[#This Row],[Column8]]-D2_ekstrak_tanpa_sampel[[#This Row],[Column8]])/D2_ekstrak_tanpa_sampel[[#This Row],[Column8]]</f>
        <v>0</v>
      </c>
      <c r="J29">
        <f>(D2_ekstrak_dengan_sampel[[#This Row],[Column9]]-D2_ekstrak_tanpa_sampel[[#This Row],[Column9]])/D2_ekstrak_tanpa_sampel[[#This Row],[Column9]]</f>
        <v>0</v>
      </c>
    </row>
    <row r="30" spans="2:10" x14ac:dyDescent="0.25">
      <c r="B30">
        <f>(D2_ekstrak_dengan_sampel[[#This Row],[Column1]]-D2_ekstrak_tanpa_sampel[[#This Row],[Column1]])/D2_ekstrak_tanpa_sampel[[#This Row],[Column1]]</f>
        <v>-3.8461538461538491E-2</v>
      </c>
      <c r="C30">
        <f>(D2_ekstrak_dengan_sampel[[#This Row],[Column2]]-D2_ekstrak_tanpa_sampel[[#This Row],[Column2]])/D2_ekstrak_tanpa_sampel[[#This Row],[Column2]]</f>
        <v>-6.2500000000000056E-2</v>
      </c>
      <c r="D30">
        <f>(D2_ekstrak_dengan_sampel[[#This Row],[Column3]]-D2_ekstrak_tanpa_sampel[[#This Row],[Column3]])/D2_ekstrak_tanpa_sampel[[#This Row],[Column3]]</f>
        <v>-1.1363636363636374E-2</v>
      </c>
      <c r="E30">
        <f>(D2_ekstrak_dengan_sampel[[#This Row],[Column4]]-D2_ekstrak_tanpa_sampel[[#This Row],[Column4]])/D2_ekstrak_tanpa_sampel[[#This Row],[Column4]]</f>
        <v>0</v>
      </c>
      <c r="F30">
        <f>(D2_ekstrak_dengan_sampel[[#This Row],[Column5]]-D2_ekstrak_tanpa_sampel[[#This Row],[Column5]])/D2_ekstrak_tanpa_sampel[[#This Row],[Column5]]</f>
        <v>0</v>
      </c>
      <c r="G30">
        <f>(D2_ekstrak_dengan_sampel[[#This Row],[Column6]]-D2_ekstrak_tanpa_sampel[[#This Row],[Column6]])/D2_ekstrak_tanpa_sampel[[#This Row],[Column6]]</f>
        <v>0</v>
      </c>
      <c r="H30">
        <f>(D2_ekstrak_dengan_sampel[[#This Row],[Column7]]-D2_ekstrak_tanpa_sampel[[#This Row],[Column7]])/D2_ekstrak_tanpa_sampel[[#This Row],[Column7]]</f>
        <v>-0.14285714285714296</v>
      </c>
      <c r="I30">
        <f>(D2_ekstrak_dengan_sampel[[#This Row],[Column8]]-D2_ekstrak_tanpa_sampel[[#This Row],[Column8]])/D2_ekstrak_tanpa_sampel[[#This Row],[Column8]]</f>
        <v>0</v>
      </c>
      <c r="J30">
        <f>(D2_ekstrak_dengan_sampel[[#This Row],[Column9]]-D2_ekstrak_tanpa_sampel[[#This Row],[Column9]])/D2_ekstrak_tanpa_sampel[[#This Row],[Column9]]</f>
        <v>0</v>
      </c>
    </row>
    <row r="31" spans="2:10" x14ac:dyDescent="0.25">
      <c r="B31">
        <f>(D2_ekstrak_dengan_sampel[[#This Row],[Column1]]-D2_ekstrak_tanpa_sampel[[#This Row],[Column1]])/D2_ekstrak_tanpa_sampel[[#This Row],[Column1]]</f>
        <v>-3.8461538461538491E-2</v>
      </c>
      <c r="C31">
        <f>(D2_ekstrak_dengan_sampel[[#This Row],[Column2]]-D2_ekstrak_tanpa_sampel[[#This Row],[Column2]])/D2_ekstrak_tanpa_sampel[[#This Row],[Column2]]</f>
        <v>-6.2500000000000056E-2</v>
      </c>
      <c r="D31">
        <f>(D2_ekstrak_dengan_sampel[[#This Row],[Column3]]-D2_ekstrak_tanpa_sampel[[#This Row],[Column3]])/D2_ekstrak_tanpa_sampel[[#This Row],[Column3]]</f>
        <v>-1.1363636363636374E-2</v>
      </c>
      <c r="E31">
        <f>(D2_ekstrak_dengan_sampel[[#This Row],[Column4]]-D2_ekstrak_tanpa_sampel[[#This Row],[Column4]])/D2_ekstrak_tanpa_sampel[[#This Row],[Column4]]</f>
        <v>0</v>
      </c>
      <c r="F31">
        <f>(D2_ekstrak_dengan_sampel[[#This Row],[Column5]]-D2_ekstrak_tanpa_sampel[[#This Row],[Column5]])/D2_ekstrak_tanpa_sampel[[#This Row],[Column5]]</f>
        <v>0</v>
      </c>
      <c r="G31">
        <f>(D2_ekstrak_dengan_sampel[[#This Row],[Column6]]-D2_ekstrak_tanpa_sampel[[#This Row],[Column6]])/D2_ekstrak_tanpa_sampel[[#This Row],[Column6]]</f>
        <v>-0.25000000000000006</v>
      </c>
      <c r="H31">
        <f>(D2_ekstrak_dengan_sampel[[#This Row],[Column7]]-D2_ekstrak_tanpa_sampel[[#This Row],[Column7]])/D2_ekstrak_tanpa_sampel[[#This Row],[Column7]]</f>
        <v>-0.14285714285714296</v>
      </c>
      <c r="I31">
        <f>(D2_ekstrak_dengan_sampel[[#This Row],[Column8]]-D2_ekstrak_tanpa_sampel[[#This Row],[Column8]])/D2_ekstrak_tanpa_sampel[[#This Row],[Column8]]</f>
        <v>-0.20000000000000004</v>
      </c>
      <c r="J31">
        <f>(D2_ekstrak_dengan_sampel[[#This Row],[Column9]]-D2_ekstrak_tanpa_sampel[[#This Row],[Column9]])/D2_ekstrak_tanpa_sampel[[#This Row],[Column9]]</f>
        <v>0</v>
      </c>
    </row>
    <row r="32" spans="2:10" x14ac:dyDescent="0.25">
      <c r="B32">
        <f>(D2_ekstrak_dengan_sampel[[#This Row],[Column1]]-D2_ekstrak_tanpa_sampel[[#This Row],[Column1]])/D2_ekstrak_tanpa_sampel[[#This Row],[Column1]]</f>
        <v>-3.8461538461538491E-2</v>
      </c>
      <c r="C32">
        <f>(D2_ekstrak_dengan_sampel[[#This Row],[Column2]]-D2_ekstrak_tanpa_sampel[[#This Row],[Column2]])/D2_ekstrak_tanpa_sampel[[#This Row],[Column2]]</f>
        <v>-6.2500000000000056E-2</v>
      </c>
      <c r="D32">
        <f>(D2_ekstrak_dengan_sampel[[#This Row],[Column3]]-D2_ekstrak_tanpa_sampel[[#This Row],[Column3]])/D2_ekstrak_tanpa_sampel[[#This Row],[Column3]]</f>
        <v>-1.1363636363636374E-2</v>
      </c>
      <c r="E32">
        <f>(D2_ekstrak_dengan_sampel[[#This Row],[Column4]]-D2_ekstrak_tanpa_sampel[[#This Row],[Column4]])/D2_ekstrak_tanpa_sampel[[#This Row],[Column4]]</f>
        <v>0</v>
      </c>
      <c r="F32">
        <f>(D2_ekstrak_dengan_sampel[[#This Row],[Column5]]-D2_ekstrak_tanpa_sampel[[#This Row],[Column5]])/D2_ekstrak_tanpa_sampel[[#This Row],[Column5]]</f>
        <v>0</v>
      </c>
      <c r="G32">
        <f>(D2_ekstrak_dengan_sampel[[#This Row],[Column6]]-D2_ekstrak_tanpa_sampel[[#This Row],[Column6]])/D2_ekstrak_tanpa_sampel[[#This Row],[Column6]]</f>
        <v>0</v>
      </c>
      <c r="H32">
        <f>(D2_ekstrak_dengan_sampel[[#This Row],[Column7]]-D2_ekstrak_tanpa_sampel[[#This Row],[Column7]])/D2_ekstrak_tanpa_sampel[[#This Row],[Column7]]</f>
        <v>-0.14285714285714296</v>
      </c>
      <c r="I32">
        <f>(D2_ekstrak_dengan_sampel[[#This Row],[Column8]]-D2_ekstrak_tanpa_sampel[[#This Row],[Column8]])/D2_ekstrak_tanpa_sampel[[#This Row],[Column8]]</f>
        <v>-0.20000000000000004</v>
      </c>
      <c r="J32">
        <f>(D2_ekstrak_dengan_sampel[[#This Row],[Column9]]-D2_ekstrak_tanpa_sampel[[#This Row],[Column9]])/D2_ekstrak_tanpa_sampel[[#This Row],[Column9]]</f>
        <v>0</v>
      </c>
    </row>
    <row r="33" spans="2:10" x14ac:dyDescent="0.25">
      <c r="B33">
        <f>(D2_ekstrak_dengan_sampel[[#This Row],[Column1]]-D2_ekstrak_tanpa_sampel[[#This Row],[Column1]])/D2_ekstrak_tanpa_sampel[[#This Row],[Column1]]</f>
        <v>-3.8461538461538491E-2</v>
      </c>
      <c r="C33">
        <f>(D2_ekstrak_dengan_sampel[[#This Row],[Column2]]-D2_ekstrak_tanpa_sampel[[#This Row],[Column2]])/D2_ekstrak_tanpa_sampel[[#This Row],[Column2]]</f>
        <v>-6.2500000000000056E-2</v>
      </c>
      <c r="D33">
        <f>(D2_ekstrak_dengan_sampel[[#This Row],[Column3]]-D2_ekstrak_tanpa_sampel[[#This Row],[Column3]])/D2_ekstrak_tanpa_sampel[[#This Row],[Column3]]</f>
        <v>-1.1363636363636374E-2</v>
      </c>
      <c r="E33">
        <f>(D2_ekstrak_dengan_sampel[[#This Row],[Column4]]-D2_ekstrak_tanpa_sampel[[#This Row],[Column4]])/D2_ekstrak_tanpa_sampel[[#This Row],[Column4]]</f>
        <v>0</v>
      </c>
      <c r="F33">
        <f>(D2_ekstrak_dengan_sampel[[#This Row],[Column5]]-D2_ekstrak_tanpa_sampel[[#This Row],[Column5]])/D2_ekstrak_tanpa_sampel[[#This Row],[Column5]]</f>
        <v>0</v>
      </c>
      <c r="G33">
        <f>(D2_ekstrak_dengan_sampel[[#This Row],[Column6]]-D2_ekstrak_tanpa_sampel[[#This Row],[Column6]])/D2_ekstrak_tanpa_sampel[[#This Row],[Column6]]</f>
        <v>0</v>
      </c>
      <c r="H33">
        <f>(D2_ekstrak_dengan_sampel[[#This Row],[Column7]]-D2_ekstrak_tanpa_sampel[[#This Row],[Column7]])/D2_ekstrak_tanpa_sampel[[#This Row],[Column7]]</f>
        <v>-0.14285714285714296</v>
      </c>
      <c r="I33">
        <f>(D2_ekstrak_dengan_sampel[[#This Row],[Column8]]-D2_ekstrak_tanpa_sampel[[#This Row],[Column8]])/D2_ekstrak_tanpa_sampel[[#This Row],[Column8]]</f>
        <v>-0.20000000000000004</v>
      </c>
      <c r="J33">
        <f>(D2_ekstrak_dengan_sampel[[#This Row],[Column9]]-D2_ekstrak_tanpa_sampel[[#This Row],[Column9]])/D2_ekstrak_tanpa_sampel[[#This Row],[Column9]]</f>
        <v>0</v>
      </c>
    </row>
    <row r="34" spans="2:10" x14ac:dyDescent="0.25">
      <c r="B34">
        <f>(D2_ekstrak_dengan_sampel[[#This Row],[Column1]]-D2_ekstrak_tanpa_sampel[[#This Row],[Column1]])/D2_ekstrak_tanpa_sampel[[#This Row],[Column1]]</f>
        <v>-3.8461538461538491E-2</v>
      </c>
      <c r="C34">
        <f>(D2_ekstrak_dengan_sampel[[#This Row],[Column2]]-D2_ekstrak_tanpa_sampel[[#This Row],[Column2]])/D2_ekstrak_tanpa_sampel[[#This Row],[Column2]]</f>
        <v>-6.2500000000000056E-2</v>
      </c>
      <c r="D34">
        <f>(D2_ekstrak_dengan_sampel[[#This Row],[Column3]]-D2_ekstrak_tanpa_sampel[[#This Row],[Column3]])/D2_ekstrak_tanpa_sampel[[#This Row],[Column3]]</f>
        <v>-1.1363636363636374E-2</v>
      </c>
      <c r="E34">
        <f>(D2_ekstrak_dengan_sampel[[#This Row],[Column4]]-D2_ekstrak_tanpa_sampel[[#This Row],[Column4]])/D2_ekstrak_tanpa_sampel[[#This Row],[Column4]]</f>
        <v>0</v>
      </c>
      <c r="F34">
        <f>(D2_ekstrak_dengan_sampel[[#This Row],[Column5]]-D2_ekstrak_tanpa_sampel[[#This Row],[Column5]])/D2_ekstrak_tanpa_sampel[[#This Row],[Column5]]</f>
        <v>0</v>
      </c>
      <c r="G34">
        <f>(D2_ekstrak_dengan_sampel[[#This Row],[Column6]]-D2_ekstrak_tanpa_sampel[[#This Row],[Column6]])/D2_ekstrak_tanpa_sampel[[#This Row],[Column6]]</f>
        <v>0</v>
      </c>
      <c r="H34">
        <f>(D2_ekstrak_dengan_sampel[[#This Row],[Column7]]-D2_ekstrak_tanpa_sampel[[#This Row],[Column7]])/D2_ekstrak_tanpa_sampel[[#This Row],[Column7]]</f>
        <v>-0.14285714285714296</v>
      </c>
      <c r="I34">
        <f>(D2_ekstrak_dengan_sampel[[#This Row],[Column8]]-D2_ekstrak_tanpa_sampel[[#This Row],[Column8]])/D2_ekstrak_tanpa_sampel[[#This Row],[Column8]]</f>
        <v>-0.20000000000000004</v>
      </c>
      <c r="J34">
        <f>(D2_ekstrak_dengan_sampel[[#This Row],[Column9]]-D2_ekstrak_tanpa_sampel[[#This Row],[Column9]])/D2_ekstrak_tanpa_sampel[[#This Row],[Column9]]</f>
        <v>0</v>
      </c>
    </row>
    <row r="35" spans="2:10" x14ac:dyDescent="0.25">
      <c r="B35">
        <f>(D2_ekstrak_dengan_sampel[[#This Row],[Column1]]-D2_ekstrak_tanpa_sampel[[#This Row],[Column1]])/D2_ekstrak_tanpa_sampel[[#This Row],[Column1]]</f>
        <v>-3.8461538461538491E-2</v>
      </c>
      <c r="C35">
        <f>(D2_ekstrak_dengan_sampel[[#This Row],[Column2]]-D2_ekstrak_tanpa_sampel[[#This Row],[Column2]])/D2_ekstrak_tanpa_sampel[[#This Row],[Column2]]</f>
        <v>-0.12499999999999993</v>
      </c>
      <c r="D35">
        <f>(D2_ekstrak_dengan_sampel[[#This Row],[Column3]]-D2_ekstrak_tanpa_sampel[[#This Row],[Column3]])/D2_ekstrak_tanpa_sampel[[#This Row],[Column3]]</f>
        <v>-1.1299435028248598E-2</v>
      </c>
      <c r="E35">
        <f>(D2_ekstrak_dengan_sampel[[#This Row],[Column4]]-D2_ekstrak_tanpa_sampel[[#This Row],[Column4]])/D2_ekstrak_tanpa_sampel[[#This Row],[Column4]]</f>
        <v>0</v>
      </c>
      <c r="F35">
        <f>(D2_ekstrak_dengan_sampel[[#This Row],[Column5]]-D2_ekstrak_tanpa_sampel[[#This Row],[Column5]])/D2_ekstrak_tanpa_sampel[[#This Row],[Column5]]</f>
        <v>0</v>
      </c>
      <c r="G35">
        <f>(D2_ekstrak_dengan_sampel[[#This Row],[Column6]]-D2_ekstrak_tanpa_sampel[[#This Row],[Column6]])/D2_ekstrak_tanpa_sampel[[#This Row],[Column6]]</f>
        <v>0</v>
      </c>
      <c r="H35">
        <f>(D2_ekstrak_dengan_sampel[[#This Row],[Column7]]-D2_ekstrak_tanpa_sampel[[#This Row],[Column7]])/D2_ekstrak_tanpa_sampel[[#This Row],[Column7]]</f>
        <v>-0.14285714285714296</v>
      </c>
      <c r="I35">
        <f>(D2_ekstrak_dengan_sampel[[#This Row],[Column8]]-D2_ekstrak_tanpa_sampel[[#This Row],[Column8]])/D2_ekstrak_tanpa_sampel[[#This Row],[Column8]]</f>
        <v>-0.20000000000000004</v>
      </c>
      <c r="J35">
        <f>(D2_ekstrak_dengan_sampel[[#This Row],[Column9]]-D2_ekstrak_tanpa_sampel[[#This Row],[Column9]])/D2_ekstrak_tanpa_sampel[[#This Row],[Column9]]</f>
        <v>0</v>
      </c>
    </row>
    <row r="36" spans="2:10" x14ac:dyDescent="0.25">
      <c r="B36">
        <f>(D2_ekstrak_dengan_sampel[[#This Row],[Column1]]-D2_ekstrak_tanpa_sampel[[#This Row],[Column1]])/D2_ekstrak_tanpa_sampel[[#This Row],[Column1]]</f>
        <v>-3.8461538461538491E-2</v>
      </c>
      <c r="C36">
        <f>(D2_ekstrak_dengan_sampel[[#This Row],[Column2]]-D2_ekstrak_tanpa_sampel[[#This Row],[Column2]])/D2_ekstrak_tanpa_sampel[[#This Row],[Column2]]</f>
        <v>-6.2500000000000056E-2</v>
      </c>
      <c r="D36">
        <f>(D2_ekstrak_dengan_sampel[[#This Row],[Column3]]-D2_ekstrak_tanpa_sampel[[#This Row],[Column3]])/D2_ekstrak_tanpa_sampel[[#This Row],[Column3]]</f>
        <v>-1.6949152542372895E-2</v>
      </c>
      <c r="E36">
        <f>(D2_ekstrak_dengan_sampel[[#This Row],[Column4]]-D2_ekstrak_tanpa_sampel[[#This Row],[Column4]])/D2_ekstrak_tanpa_sampel[[#This Row],[Column4]]</f>
        <v>0</v>
      </c>
      <c r="F36">
        <f>(D2_ekstrak_dengan_sampel[[#This Row],[Column5]]-D2_ekstrak_tanpa_sampel[[#This Row],[Column5]])/D2_ekstrak_tanpa_sampel[[#This Row],[Column5]]</f>
        <v>0</v>
      </c>
      <c r="G36">
        <f>(D2_ekstrak_dengan_sampel[[#This Row],[Column6]]-D2_ekstrak_tanpa_sampel[[#This Row],[Column6]])/D2_ekstrak_tanpa_sampel[[#This Row],[Column6]]</f>
        <v>0</v>
      </c>
      <c r="H36">
        <f>(D2_ekstrak_dengan_sampel[[#This Row],[Column7]]-D2_ekstrak_tanpa_sampel[[#This Row],[Column7]])/D2_ekstrak_tanpa_sampel[[#This Row],[Column7]]</f>
        <v>-0.14285714285714296</v>
      </c>
      <c r="I36">
        <f>(D2_ekstrak_dengan_sampel[[#This Row],[Column8]]-D2_ekstrak_tanpa_sampel[[#This Row],[Column8]])/D2_ekstrak_tanpa_sampel[[#This Row],[Column8]]</f>
        <v>-0.20000000000000004</v>
      </c>
      <c r="J36">
        <f>(D2_ekstrak_dengan_sampel[[#This Row],[Column9]]-D2_ekstrak_tanpa_sampel[[#This Row],[Column9]])/D2_ekstrak_tanpa_sampel[[#This Row],[Column9]]</f>
        <v>0</v>
      </c>
    </row>
    <row r="37" spans="2:10" x14ac:dyDescent="0.25">
      <c r="B37">
        <f>(D2_ekstrak_dengan_sampel[[#This Row],[Column1]]-D2_ekstrak_tanpa_sampel[[#This Row],[Column1]])/D2_ekstrak_tanpa_sampel[[#This Row],[Column1]]</f>
        <v>-3.8461538461538491E-2</v>
      </c>
      <c r="C37">
        <f>(D2_ekstrak_dengan_sampel[[#This Row],[Column2]]-D2_ekstrak_tanpa_sampel[[#This Row],[Column2]])/D2_ekstrak_tanpa_sampel[[#This Row],[Column2]]</f>
        <v>-6.2500000000000056E-2</v>
      </c>
      <c r="D37">
        <f>(D2_ekstrak_dengan_sampel[[#This Row],[Column3]]-D2_ekstrak_tanpa_sampel[[#This Row],[Column3]])/D2_ekstrak_tanpa_sampel[[#This Row],[Column3]]</f>
        <v>-1.1363636363636374E-2</v>
      </c>
      <c r="E37">
        <f>(D2_ekstrak_dengan_sampel[[#This Row],[Column4]]-D2_ekstrak_tanpa_sampel[[#This Row],[Column4]])/D2_ekstrak_tanpa_sampel[[#This Row],[Column4]]</f>
        <v>0</v>
      </c>
      <c r="F37">
        <f>(D2_ekstrak_dengan_sampel[[#This Row],[Column5]]-D2_ekstrak_tanpa_sampel[[#This Row],[Column5]])/D2_ekstrak_tanpa_sampel[[#This Row],[Column5]]</f>
        <v>0</v>
      </c>
      <c r="G37">
        <f>(D2_ekstrak_dengan_sampel[[#This Row],[Column6]]-D2_ekstrak_tanpa_sampel[[#This Row],[Column6]])/D2_ekstrak_tanpa_sampel[[#This Row],[Column6]]</f>
        <v>0</v>
      </c>
      <c r="H37">
        <f>(D2_ekstrak_dengan_sampel[[#This Row],[Column7]]-D2_ekstrak_tanpa_sampel[[#This Row],[Column7]])/D2_ekstrak_tanpa_sampel[[#This Row],[Column7]]</f>
        <v>-0.14285714285714296</v>
      </c>
      <c r="I37">
        <f>(D2_ekstrak_dengan_sampel[[#This Row],[Column8]]-D2_ekstrak_tanpa_sampel[[#This Row],[Column8]])/D2_ekstrak_tanpa_sampel[[#This Row],[Column8]]</f>
        <v>-0.20000000000000004</v>
      </c>
      <c r="J37">
        <f>(D2_ekstrak_dengan_sampel[[#This Row],[Column9]]-D2_ekstrak_tanpa_sampel[[#This Row],[Column9]])/D2_ekstrak_tanpa_sampel[[#This Row],[Column9]]</f>
        <v>0</v>
      </c>
    </row>
    <row r="38" spans="2:10" x14ac:dyDescent="0.25">
      <c r="B38">
        <f>(D2_ekstrak_dengan_sampel[[#This Row],[Column1]]-D2_ekstrak_tanpa_sampel[[#This Row],[Column1]])/D2_ekstrak_tanpa_sampel[[#This Row],[Column1]]</f>
        <v>-3.8461538461538491E-2</v>
      </c>
      <c r="C38">
        <f>(D2_ekstrak_dengan_sampel[[#This Row],[Column2]]-D2_ekstrak_tanpa_sampel[[#This Row],[Column2]])/D2_ekstrak_tanpa_sampel[[#This Row],[Column2]]</f>
        <v>-6.2500000000000056E-2</v>
      </c>
      <c r="D38">
        <f>(D2_ekstrak_dengan_sampel[[#This Row],[Column3]]-D2_ekstrak_tanpa_sampel[[#This Row],[Column3]])/D2_ekstrak_tanpa_sampel[[#This Row],[Column3]]</f>
        <v>-5.6818181818181872E-3</v>
      </c>
      <c r="E38">
        <f>(D2_ekstrak_dengan_sampel[[#This Row],[Column4]]-D2_ekstrak_tanpa_sampel[[#This Row],[Column4]])/D2_ekstrak_tanpa_sampel[[#This Row],[Column4]]</f>
        <v>0</v>
      </c>
      <c r="F38">
        <f>(D2_ekstrak_dengan_sampel[[#This Row],[Column5]]-D2_ekstrak_tanpa_sampel[[#This Row],[Column5]])/D2_ekstrak_tanpa_sampel[[#This Row],[Column5]]</f>
        <v>0</v>
      </c>
      <c r="G38">
        <f>(D2_ekstrak_dengan_sampel[[#This Row],[Column6]]-D2_ekstrak_tanpa_sampel[[#This Row],[Column6]])/D2_ekstrak_tanpa_sampel[[#This Row],[Column6]]</f>
        <v>0</v>
      </c>
      <c r="H38">
        <f>(D2_ekstrak_dengan_sampel[[#This Row],[Column7]]-D2_ekstrak_tanpa_sampel[[#This Row],[Column7]])/D2_ekstrak_tanpa_sampel[[#This Row],[Column7]]</f>
        <v>-0.14285714285714296</v>
      </c>
      <c r="I38">
        <f>(D2_ekstrak_dengan_sampel[[#This Row],[Column8]]-D2_ekstrak_tanpa_sampel[[#This Row],[Column8]])/D2_ekstrak_tanpa_sampel[[#This Row],[Column8]]</f>
        <v>-0.20000000000000004</v>
      </c>
      <c r="J38">
        <f>(D2_ekstrak_dengan_sampel[[#This Row],[Column9]]-D2_ekstrak_tanpa_sampel[[#This Row],[Column9]])/D2_ekstrak_tanpa_sampel[[#This Row],[Column9]]</f>
        <v>0</v>
      </c>
    </row>
    <row r="39" spans="2:10" x14ac:dyDescent="0.25">
      <c r="B39">
        <f>(D2_ekstrak_dengan_sampel[[#This Row],[Column1]]-D2_ekstrak_tanpa_sampel[[#This Row],[Column1]])/D2_ekstrak_tanpa_sampel[[#This Row],[Column1]]</f>
        <v>-3.8461538461538491E-2</v>
      </c>
      <c r="C39">
        <f>(D2_ekstrak_dengan_sampel[[#This Row],[Column2]]-D2_ekstrak_tanpa_sampel[[#This Row],[Column2]])/D2_ekstrak_tanpa_sampel[[#This Row],[Column2]]</f>
        <v>-6.2500000000000056E-2</v>
      </c>
      <c r="D39">
        <f>(D2_ekstrak_dengan_sampel[[#This Row],[Column3]]-D2_ekstrak_tanpa_sampel[[#This Row],[Column3]])/D2_ekstrak_tanpa_sampel[[#This Row],[Column3]]</f>
        <v>-1.1363636363636374E-2</v>
      </c>
      <c r="E39">
        <f>(D2_ekstrak_dengan_sampel[[#This Row],[Column4]]-D2_ekstrak_tanpa_sampel[[#This Row],[Column4]])/D2_ekstrak_tanpa_sampel[[#This Row],[Column4]]</f>
        <v>0</v>
      </c>
      <c r="F39">
        <f>(D2_ekstrak_dengan_sampel[[#This Row],[Column5]]-D2_ekstrak_tanpa_sampel[[#This Row],[Column5]])/D2_ekstrak_tanpa_sampel[[#This Row],[Column5]]</f>
        <v>0</v>
      </c>
      <c r="G39">
        <f>(D2_ekstrak_dengan_sampel[[#This Row],[Column6]]-D2_ekstrak_tanpa_sampel[[#This Row],[Column6]])/D2_ekstrak_tanpa_sampel[[#This Row],[Column6]]</f>
        <v>0</v>
      </c>
      <c r="H39">
        <f>(D2_ekstrak_dengan_sampel[[#This Row],[Column7]]-D2_ekstrak_tanpa_sampel[[#This Row],[Column7]])/D2_ekstrak_tanpa_sampel[[#This Row],[Column7]]</f>
        <v>-0.14285714285714296</v>
      </c>
      <c r="I39">
        <f>(D2_ekstrak_dengan_sampel[[#This Row],[Column8]]-D2_ekstrak_tanpa_sampel[[#This Row],[Column8]])/D2_ekstrak_tanpa_sampel[[#This Row],[Column8]]</f>
        <v>-0.20000000000000004</v>
      </c>
      <c r="J39">
        <f>(D2_ekstrak_dengan_sampel[[#This Row],[Column9]]-D2_ekstrak_tanpa_sampel[[#This Row],[Column9]])/D2_ekstrak_tanpa_sampel[[#This Row],[Column9]]</f>
        <v>0</v>
      </c>
    </row>
    <row r="40" spans="2:10" x14ac:dyDescent="0.25">
      <c r="B40">
        <f>(D2_ekstrak_dengan_sampel[[#This Row],[Column1]]-D2_ekstrak_tanpa_sampel[[#This Row],[Column1]])/D2_ekstrak_tanpa_sampel[[#This Row],[Column1]]</f>
        <v>-3.8461538461538491E-2</v>
      </c>
      <c r="C40">
        <f>(D2_ekstrak_dengan_sampel[[#This Row],[Column2]]-D2_ekstrak_tanpa_sampel[[#This Row],[Column2]])/D2_ekstrak_tanpa_sampel[[#This Row],[Column2]]</f>
        <v>-0.12499999999999993</v>
      </c>
      <c r="D40">
        <f>(D2_ekstrak_dengan_sampel[[#This Row],[Column3]]-D2_ekstrak_tanpa_sampel[[#This Row],[Column3]])/D2_ekstrak_tanpa_sampel[[#This Row],[Column3]]</f>
        <v>-1.1363636363636374E-2</v>
      </c>
      <c r="E40">
        <f>(D2_ekstrak_dengan_sampel[[#This Row],[Column4]]-D2_ekstrak_tanpa_sampel[[#This Row],[Column4]])/D2_ekstrak_tanpa_sampel[[#This Row],[Column4]]</f>
        <v>0</v>
      </c>
      <c r="F40">
        <f>(D2_ekstrak_dengan_sampel[[#This Row],[Column5]]-D2_ekstrak_tanpa_sampel[[#This Row],[Column5]])/D2_ekstrak_tanpa_sampel[[#This Row],[Column5]]</f>
        <v>0</v>
      </c>
      <c r="G40">
        <f>(D2_ekstrak_dengan_sampel[[#This Row],[Column6]]-D2_ekstrak_tanpa_sampel[[#This Row],[Column6]])/D2_ekstrak_tanpa_sampel[[#This Row],[Column6]]</f>
        <v>0</v>
      </c>
      <c r="H40">
        <f>(D2_ekstrak_dengan_sampel[[#This Row],[Column7]]-D2_ekstrak_tanpa_sampel[[#This Row],[Column7]])/D2_ekstrak_tanpa_sampel[[#This Row],[Column7]]</f>
        <v>-0.14285714285714296</v>
      </c>
      <c r="I40">
        <f>(D2_ekstrak_dengan_sampel[[#This Row],[Column8]]-D2_ekstrak_tanpa_sampel[[#This Row],[Column8]])/D2_ekstrak_tanpa_sampel[[#This Row],[Column8]]</f>
        <v>-0.20000000000000004</v>
      </c>
      <c r="J40">
        <f>(D2_ekstrak_dengan_sampel[[#This Row],[Column9]]-D2_ekstrak_tanpa_sampel[[#This Row],[Column9]])/D2_ekstrak_tanpa_sampel[[#This Row],[Column9]]</f>
        <v>0</v>
      </c>
    </row>
    <row r="41" spans="2:10" x14ac:dyDescent="0.25">
      <c r="B41">
        <f>(D2_ekstrak_dengan_sampel[[#This Row],[Column1]]-D2_ekstrak_tanpa_sampel[[#This Row],[Column1]])/D2_ekstrak_tanpa_sampel[[#This Row],[Column1]]</f>
        <v>-3.8461538461538491E-2</v>
      </c>
      <c r="C41">
        <f>(D2_ekstrak_dengan_sampel[[#This Row],[Column2]]-D2_ekstrak_tanpa_sampel[[#This Row],[Column2]])/D2_ekstrak_tanpa_sampel[[#This Row],[Column2]]</f>
        <v>-6.2500000000000056E-2</v>
      </c>
      <c r="D41">
        <f>(D2_ekstrak_dengan_sampel[[#This Row],[Column3]]-D2_ekstrak_tanpa_sampel[[#This Row],[Column3]])/D2_ekstrak_tanpa_sampel[[#This Row],[Column3]]</f>
        <v>-1.6949152542372895E-2</v>
      </c>
      <c r="E41">
        <f>(D2_ekstrak_dengan_sampel[[#This Row],[Column4]]-D2_ekstrak_tanpa_sampel[[#This Row],[Column4]])/D2_ekstrak_tanpa_sampel[[#This Row],[Column4]]</f>
        <v>0</v>
      </c>
      <c r="F41">
        <f>(D2_ekstrak_dengan_sampel[[#This Row],[Column5]]-D2_ekstrak_tanpa_sampel[[#This Row],[Column5]])/D2_ekstrak_tanpa_sampel[[#This Row],[Column5]]</f>
        <v>0</v>
      </c>
      <c r="G41">
        <f>(D2_ekstrak_dengan_sampel[[#This Row],[Column6]]-D2_ekstrak_tanpa_sampel[[#This Row],[Column6]])/D2_ekstrak_tanpa_sampel[[#This Row],[Column6]]</f>
        <v>0</v>
      </c>
      <c r="H41">
        <f>(D2_ekstrak_dengan_sampel[[#This Row],[Column7]]-D2_ekstrak_tanpa_sampel[[#This Row],[Column7]])/D2_ekstrak_tanpa_sampel[[#This Row],[Column7]]</f>
        <v>-0.14285714285714296</v>
      </c>
      <c r="I41">
        <f>(D2_ekstrak_dengan_sampel[[#This Row],[Column8]]-D2_ekstrak_tanpa_sampel[[#This Row],[Column8]])/D2_ekstrak_tanpa_sampel[[#This Row],[Column8]]</f>
        <v>-0.20000000000000004</v>
      </c>
      <c r="J41">
        <f>(D2_ekstrak_dengan_sampel[[#This Row],[Column9]]-D2_ekstrak_tanpa_sampel[[#This Row],[Column9]])/D2_ekstrak_tanpa_sampel[[#This Row],[Column9]]</f>
        <v>0</v>
      </c>
    </row>
    <row r="42" spans="2:10" x14ac:dyDescent="0.25">
      <c r="B42">
        <f>(D2_ekstrak_dengan_sampel[[#This Row],[Column1]]-D2_ekstrak_tanpa_sampel[[#This Row],[Column1]])/D2_ekstrak_tanpa_sampel[[#This Row],[Column1]]</f>
        <v>-3.8461538461538491E-2</v>
      </c>
      <c r="C42">
        <f>(D2_ekstrak_dengan_sampel[[#This Row],[Column2]]-D2_ekstrak_tanpa_sampel[[#This Row],[Column2]])/D2_ekstrak_tanpa_sampel[[#This Row],[Column2]]</f>
        <v>-6.2500000000000056E-2</v>
      </c>
      <c r="D42">
        <f>(D2_ekstrak_dengan_sampel[[#This Row],[Column3]]-D2_ekstrak_tanpa_sampel[[#This Row],[Column3]])/D2_ekstrak_tanpa_sampel[[#This Row],[Column3]]</f>
        <v>-5.6818181818181872E-3</v>
      </c>
      <c r="E42">
        <f>(D2_ekstrak_dengan_sampel[[#This Row],[Column4]]-D2_ekstrak_tanpa_sampel[[#This Row],[Column4]])/D2_ekstrak_tanpa_sampel[[#This Row],[Column4]]</f>
        <v>0</v>
      </c>
      <c r="F42">
        <f>(D2_ekstrak_dengan_sampel[[#This Row],[Column5]]-D2_ekstrak_tanpa_sampel[[#This Row],[Column5]])/D2_ekstrak_tanpa_sampel[[#This Row],[Column5]]</f>
        <v>0</v>
      </c>
      <c r="G42">
        <f>(D2_ekstrak_dengan_sampel[[#This Row],[Column6]]-D2_ekstrak_tanpa_sampel[[#This Row],[Column6]])/D2_ekstrak_tanpa_sampel[[#This Row],[Column6]]</f>
        <v>0</v>
      </c>
      <c r="H42">
        <f>(D2_ekstrak_dengan_sampel[[#This Row],[Column7]]-D2_ekstrak_tanpa_sampel[[#This Row],[Column7]])/D2_ekstrak_tanpa_sampel[[#This Row],[Column7]]</f>
        <v>-0.14285714285714296</v>
      </c>
      <c r="I42">
        <f>(D2_ekstrak_dengan_sampel[[#This Row],[Column8]]-D2_ekstrak_tanpa_sampel[[#This Row],[Column8]])/D2_ekstrak_tanpa_sampel[[#This Row],[Column8]]</f>
        <v>-0.20000000000000004</v>
      </c>
      <c r="J42">
        <f>(D2_ekstrak_dengan_sampel[[#This Row],[Column9]]-D2_ekstrak_tanpa_sampel[[#This Row],[Column9]])/D2_ekstrak_tanpa_sampel[[#This Row],[Column9]]</f>
        <v>0</v>
      </c>
    </row>
    <row r="43" spans="2:10" x14ac:dyDescent="0.25">
      <c r="B43">
        <f>(D2_ekstrak_dengan_sampel[[#This Row],[Column1]]-D2_ekstrak_tanpa_sampel[[#This Row],[Column1]])/D2_ekstrak_tanpa_sampel[[#This Row],[Column1]]</f>
        <v>-3.8461538461538491E-2</v>
      </c>
      <c r="C43">
        <f>(D2_ekstrak_dengan_sampel[[#This Row],[Column2]]-D2_ekstrak_tanpa_sampel[[#This Row],[Column2]])/D2_ekstrak_tanpa_sampel[[#This Row],[Column2]]</f>
        <v>-6.2500000000000056E-2</v>
      </c>
      <c r="D43">
        <f>(D2_ekstrak_dengan_sampel[[#This Row],[Column3]]-D2_ekstrak_tanpa_sampel[[#This Row],[Column3]])/D2_ekstrak_tanpa_sampel[[#This Row],[Column3]]</f>
        <v>-1.1363636363636374E-2</v>
      </c>
      <c r="E43">
        <f>(D2_ekstrak_dengan_sampel[[#This Row],[Column4]]-D2_ekstrak_tanpa_sampel[[#This Row],[Column4]])/D2_ekstrak_tanpa_sampel[[#This Row],[Column4]]</f>
        <v>0</v>
      </c>
      <c r="F43">
        <f>(D2_ekstrak_dengan_sampel[[#This Row],[Column5]]-D2_ekstrak_tanpa_sampel[[#This Row],[Column5]])/D2_ekstrak_tanpa_sampel[[#This Row],[Column5]]</f>
        <v>0</v>
      </c>
      <c r="G43">
        <f>(D2_ekstrak_dengan_sampel[[#This Row],[Column6]]-D2_ekstrak_tanpa_sampel[[#This Row],[Column6]])/D2_ekstrak_tanpa_sampel[[#This Row],[Column6]]</f>
        <v>-0.25000000000000006</v>
      </c>
      <c r="H43">
        <f>(D2_ekstrak_dengan_sampel[[#This Row],[Column7]]-D2_ekstrak_tanpa_sampel[[#This Row],[Column7]])/D2_ekstrak_tanpa_sampel[[#This Row],[Column7]]</f>
        <v>-0.14285714285714296</v>
      </c>
      <c r="I43">
        <f>(D2_ekstrak_dengan_sampel[[#This Row],[Column8]]-D2_ekstrak_tanpa_sampel[[#This Row],[Column8]])/D2_ekstrak_tanpa_sampel[[#This Row],[Column8]]</f>
        <v>-0.20000000000000004</v>
      </c>
      <c r="J43">
        <f>(D2_ekstrak_dengan_sampel[[#This Row],[Column9]]-D2_ekstrak_tanpa_sampel[[#This Row],[Column9]])/D2_ekstrak_tanpa_sampel[[#This Row],[Column9]]</f>
        <v>0</v>
      </c>
    </row>
    <row r="44" spans="2:10" x14ac:dyDescent="0.25">
      <c r="B44">
        <f>(D2_ekstrak_dengan_sampel[[#This Row],[Column1]]-D2_ekstrak_tanpa_sampel[[#This Row],[Column1]])/D2_ekstrak_tanpa_sampel[[#This Row],[Column1]]</f>
        <v>-3.8461538461538491E-2</v>
      </c>
      <c r="C44">
        <f>(D2_ekstrak_dengan_sampel[[#This Row],[Column2]]-D2_ekstrak_tanpa_sampel[[#This Row],[Column2]])/D2_ekstrak_tanpa_sampel[[#This Row],[Column2]]</f>
        <v>-6.2500000000000056E-2</v>
      </c>
      <c r="D44">
        <f>(D2_ekstrak_dengan_sampel[[#This Row],[Column3]]-D2_ekstrak_tanpa_sampel[[#This Row],[Column3]])/D2_ekstrak_tanpa_sampel[[#This Row],[Column3]]</f>
        <v>-1.1363636363636374E-2</v>
      </c>
      <c r="E44">
        <f>(D2_ekstrak_dengan_sampel[[#This Row],[Column4]]-D2_ekstrak_tanpa_sampel[[#This Row],[Column4]])/D2_ekstrak_tanpa_sampel[[#This Row],[Column4]]</f>
        <v>0</v>
      </c>
      <c r="F44">
        <f>(D2_ekstrak_dengan_sampel[[#This Row],[Column5]]-D2_ekstrak_tanpa_sampel[[#This Row],[Column5]])/D2_ekstrak_tanpa_sampel[[#This Row],[Column5]]</f>
        <v>0</v>
      </c>
      <c r="G44">
        <f>(D2_ekstrak_dengan_sampel[[#This Row],[Column6]]-D2_ekstrak_tanpa_sampel[[#This Row],[Column6]])/D2_ekstrak_tanpa_sampel[[#This Row],[Column6]]</f>
        <v>0</v>
      </c>
      <c r="H44">
        <f>(D2_ekstrak_dengan_sampel[[#This Row],[Column7]]-D2_ekstrak_tanpa_sampel[[#This Row],[Column7]])/D2_ekstrak_tanpa_sampel[[#This Row],[Column7]]</f>
        <v>-0.14285714285714296</v>
      </c>
      <c r="I44">
        <f>(D2_ekstrak_dengan_sampel[[#This Row],[Column8]]-D2_ekstrak_tanpa_sampel[[#This Row],[Column8]])/D2_ekstrak_tanpa_sampel[[#This Row],[Column8]]</f>
        <v>-0.20000000000000004</v>
      </c>
      <c r="J44">
        <f>(D2_ekstrak_dengan_sampel[[#This Row],[Column9]]-D2_ekstrak_tanpa_sampel[[#This Row],[Column9]])/D2_ekstrak_tanpa_sampel[[#This Row],[Column9]]</f>
        <v>0</v>
      </c>
    </row>
    <row r="45" spans="2:10" x14ac:dyDescent="0.25">
      <c r="B45">
        <f>(D2_ekstrak_dengan_sampel[[#This Row],[Column1]]-D2_ekstrak_tanpa_sampel[[#This Row],[Column1]])/D2_ekstrak_tanpa_sampel[[#This Row],[Column1]]</f>
        <v>-3.8461538461538491E-2</v>
      </c>
      <c r="C45">
        <f>(D2_ekstrak_dengan_sampel[[#This Row],[Column2]]-D2_ekstrak_tanpa_sampel[[#This Row],[Column2]])/D2_ekstrak_tanpa_sampel[[#This Row],[Column2]]</f>
        <v>-6.2500000000000056E-2</v>
      </c>
      <c r="D45">
        <f>(D2_ekstrak_dengan_sampel[[#This Row],[Column3]]-D2_ekstrak_tanpa_sampel[[#This Row],[Column3]])/D2_ekstrak_tanpa_sampel[[#This Row],[Column3]]</f>
        <v>-5.6818181818181872E-3</v>
      </c>
      <c r="E45">
        <f>(D2_ekstrak_dengan_sampel[[#This Row],[Column4]]-D2_ekstrak_tanpa_sampel[[#This Row],[Column4]])/D2_ekstrak_tanpa_sampel[[#This Row],[Column4]]</f>
        <v>0</v>
      </c>
      <c r="F45">
        <f>(D2_ekstrak_dengan_sampel[[#This Row],[Column5]]-D2_ekstrak_tanpa_sampel[[#This Row],[Column5]])/D2_ekstrak_tanpa_sampel[[#This Row],[Column5]]</f>
        <v>0</v>
      </c>
      <c r="G45">
        <f>(D2_ekstrak_dengan_sampel[[#This Row],[Column6]]-D2_ekstrak_tanpa_sampel[[#This Row],[Column6]])/D2_ekstrak_tanpa_sampel[[#This Row],[Column6]]</f>
        <v>0</v>
      </c>
      <c r="H45">
        <f>(D2_ekstrak_dengan_sampel[[#This Row],[Column7]]-D2_ekstrak_tanpa_sampel[[#This Row],[Column7]])/D2_ekstrak_tanpa_sampel[[#This Row],[Column7]]</f>
        <v>-0.14285714285714296</v>
      </c>
      <c r="I45">
        <f>(D2_ekstrak_dengan_sampel[[#This Row],[Column8]]-D2_ekstrak_tanpa_sampel[[#This Row],[Column8]])/D2_ekstrak_tanpa_sampel[[#This Row],[Column8]]</f>
        <v>-0.20000000000000004</v>
      </c>
      <c r="J45">
        <f>(D2_ekstrak_dengan_sampel[[#This Row],[Column9]]-D2_ekstrak_tanpa_sampel[[#This Row],[Column9]])/D2_ekstrak_tanpa_sampel[[#This Row],[Column9]]</f>
        <v>0</v>
      </c>
    </row>
    <row r="46" spans="2:10" x14ac:dyDescent="0.25">
      <c r="B46">
        <f>(D2_ekstrak_dengan_sampel[[#This Row],[Column1]]-D2_ekstrak_tanpa_sampel[[#This Row],[Column1]])/D2_ekstrak_tanpa_sampel[[#This Row],[Column1]]</f>
        <v>-3.8461538461538491E-2</v>
      </c>
      <c r="C46">
        <f>(D2_ekstrak_dengan_sampel[[#This Row],[Column2]]-D2_ekstrak_tanpa_sampel[[#This Row],[Column2]])/D2_ekstrak_tanpa_sampel[[#This Row],[Column2]]</f>
        <v>-6.2500000000000056E-2</v>
      </c>
      <c r="D46">
        <f>(D2_ekstrak_dengan_sampel[[#This Row],[Column3]]-D2_ekstrak_tanpa_sampel[[#This Row],[Column3]])/D2_ekstrak_tanpa_sampel[[#This Row],[Column3]]</f>
        <v>-1.1299435028248598E-2</v>
      </c>
      <c r="E46">
        <f>(D2_ekstrak_dengan_sampel[[#This Row],[Column4]]-D2_ekstrak_tanpa_sampel[[#This Row],[Column4]])/D2_ekstrak_tanpa_sampel[[#This Row],[Column4]]</f>
        <v>0</v>
      </c>
      <c r="F46">
        <f>(D2_ekstrak_dengan_sampel[[#This Row],[Column5]]-D2_ekstrak_tanpa_sampel[[#This Row],[Column5]])/D2_ekstrak_tanpa_sampel[[#This Row],[Column5]]</f>
        <v>0</v>
      </c>
      <c r="G46">
        <f>(D2_ekstrak_dengan_sampel[[#This Row],[Column6]]-D2_ekstrak_tanpa_sampel[[#This Row],[Column6]])/D2_ekstrak_tanpa_sampel[[#This Row],[Column6]]</f>
        <v>0</v>
      </c>
      <c r="H46">
        <f>(D2_ekstrak_dengan_sampel[[#This Row],[Column7]]-D2_ekstrak_tanpa_sampel[[#This Row],[Column7]])/D2_ekstrak_tanpa_sampel[[#This Row],[Column7]]</f>
        <v>-0.14285714285714296</v>
      </c>
      <c r="I46">
        <f>(D2_ekstrak_dengan_sampel[[#This Row],[Column8]]-D2_ekstrak_tanpa_sampel[[#This Row],[Column8]])/D2_ekstrak_tanpa_sampel[[#This Row],[Column8]]</f>
        <v>-0.20000000000000004</v>
      </c>
      <c r="J46">
        <f>(D2_ekstrak_dengan_sampel[[#This Row],[Column9]]-D2_ekstrak_tanpa_sampel[[#This Row],[Column9]])/D2_ekstrak_tanpa_sampel[[#This Row],[Column9]]</f>
        <v>0</v>
      </c>
    </row>
    <row r="47" spans="2:10" x14ac:dyDescent="0.25">
      <c r="B47">
        <f>(D2_ekstrak_dengan_sampel[[#This Row],[Column1]]-D2_ekstrak_tanpa_sampel[[#This Row],[Column1]])/D2_ekstrak_tanpa_sampel[[#This Row],[Column1]]</f>
        <v>-7.6923076923076983E-2</v>
      </c>
      <c r="C47">
        <f>(D2_ekstrak_dengan_sampel[[#This Row],[Column2]]-D2_ekstrak_tanpa_sampel[[#This Row],[Column2]])/D2_ekstrak_tanpa_sampel[[#This Row],[Column2]]</f>
        <v>-6.2500000000000056E-2</v>
      </c>
      <c r="D47">
        <f>(D2_ekstrak_dengan_sampel[[#This Row],[Column3]]-D2_ekstrak_tanpa_sampel[[#This Row],[Column3]])/D2_ekstrak_tanpa_sampel[[#This Row],[Column3]]</f>
        <v>-1.1363636363636374E-2</v>
      </c>
      <c r="E47">
        <f>(D2_ekstrak_dengan_sampel[[#This Row],[Column4]]-D2_ekstrak_tanpa_sampel[[#This Row],[Column4]])/D2_ekstrak_tanpa_sampel[[#This Row],[Column4]]</f>
        <v>0</v>
      </c>
      <c r="F47">
        <f>(D2_ekstrak_dengan_sampel[[#This Row],[Column5]]-D2_ekstrak_tanpa_sampel[[#This Row],[Column5]])/D2_ekstrak_tanpa_sampel[[#This Row],[Column5]]</f>
        <v>0</v>
      </c>
      <c r="G47">
        <f>(D2_ekstrak_dengan_sampel[[#This Row],[Column6]]-D2_ekstrak_tanpa_sampel[[#This Row],[Column6]])/D2_ekstrak_tanpa_sampel[[#This Row],[Column6]]</f>
        <v>0</v>
      </c>
      <c r="H47">
        <f>(D2_ekstrak_dengan_sampel[[#This Row],[Column7]]-D2_ekstrak_tanpa_sampel[[#This Row],[Column7]])/D2_ekstrak_tanpa_sampel[[#This Row],[Column7]]</f>
        <v>-0.14285714285714296</v>
      </c>
      <c r="I47">
        <f>(D2_ekstrak_dengan_sampel[[#This Row],[Column8]]-D2_ekstrak_tanpa_sampel[[#This Row],[Column8]])/D2_ekstrak_tanpa_sampel[[#This Row],[Column8]]</f>
        <v>-0.20000000000000004</v>
      </c>
      <c r="J47">
        <f>(D2_ekstrak_dengan_sampel[[#This Row],[Column9]]-D2_ekstrak_tanpa_sampel[[#This Row],[Column9]])/D2_ekstrak_tanpa_sampel[[#This Row],[Column9]]</f>
        <v>0</v>
      </c>
    </row>
    <row r="48" spans="2:10" x14ac:dyDescent="0.25">
      <c r="B48">
        <f>(D2_ekstrak_dengan_sampel[[#This Row],[Column1]]-D2_ekstrak_tanpa_sampel[[#This Row],[Column1]])/D2_ekstrak_tanpa_sampel[[#This Row],[Column1]]</f>
        <v>-3.8461538461538491E-2</v>
      </c>
      <c r="C48">
        <f>(D2_ekstrak_dengan_sampel[[#This Row],[Column2]]-D2_ekstrak_tanpa_sampel[[#This Row],[Column2]])/D2_ekstrak_tanpa_sampel[[#This Row],[Column2]]</f>
        <v>-6.2500000000000056E-2</v>
      </c>
      <c r="D48">
        <f>(D2_ekstrak_dengan_sampel[[#This Row],[Column3]]-D2_ekstrak_tanpa_sampel[[#This Row],[Column3]])/D2_ekstrak_tanpa_sampel[[#This Row],[Column3]]</f>
        <v>-1.6949152542372895E-2</v>
      </c>
      <c r="E48">
        <f>(D2_ekstrak_dengan_sampel[[#This Row],[Column4]]-D2_ekstrak_tanpa_sampel[[#This Row],[Column4]])/D2_ekstrak_tanpa_sampel[[#This Row],[Column4]]</f>
        <v>0</v>
      </c>
      <c r="F48">
        <f>(D2_ekstrak_dengan_sampel[[#This Row],[Column5]]-D2_ekstrak_tanpa_sampel[[#This Row],[Column5]])/D2_ekstrak_tanpa_sampel[[#This Row],[Column5]]</f>
        <v>0</v>
      </c>
      <c r="G48">
        <f>(D2_ekstrak_dengan_sampel[[#This Row],[Column6]]-D2_ekstrak_tanpa_sampel[[#This Row],[Column6]])/D2_ekstrak_tanpa_sampel[[#This Row],[Column6]]</f>
        <v>0</v>
      </c>
      <c r="H48">
        <f>(D2_ekstrak_dengan_sampel[[#This Row],[Column7]]-D2_ekstrak_tanpa_sampel[[#This Row],[Column7]])/D2_ekstrak_tanpa_sampel[[#This Row],[Column7]]</f>
        <v>-0.14285714285714296</v>
      </c>
      <c r="I48">
        <f>(D2_ekstrak_dengan_sampel[[#This Row],[Column8]]-D2_ekstrak_tanpa_sampel[[#This Row],[Column8]])/D2_ekstrak_tanpa_sampel[[#This Row],[Column8]]</f>
        <v>-0.20000000000000004</v>
      </c>
      <c r="J48">
        <f>(D2_ekstrak_dengan_sampel[[#This Row],[Column9]]-D2_ekstrak_tanpa_sampel[[#This Row],[Column9]])/D2_ekstrak_tanpa_sampel[[#This Row],[Column9]]</f>
        <v>0</v>
      </c>
    </row>
    <row r="49" spans="2:10" x14ac:dyDescent="0.25">
      <c r="B49">
        <f>(D2_ekstrak_dengan_sampel[[#This Row],[Column1]]-D2_ekstrak_tanpa_sampel[[#This Row],[Column1]])/D2_ekstrak_tanpa_sampel[[#This Row],[Column1]]</f>
        <v>0</v>
      </c>
      <c r="C49">
        <f>(D2_ekstrak_dengan_sampel[[#This Row],[Column2]]-D2_ekstrak_tanpa_sampel[[#This Row],[Column2]])/D2_ekstrak_tanpa_sampel[[#This Row],[Column2]]</f>
        <v>-6.2500000000000056E-2</v>
      </c>
      <c r="D49">
        <f>(D2_ekstrak_dengan_sampel[[#This Row],[Column3]]-D2_ekstrak_tanpa_sampel[[#This Row],[Column3]])/D2_ekstrak_tanpa_sampel[[#This Row],[Column3]]</f>
        <v>-5.6818181818181872E-3</v>
      </c>
      <c r="E49">
        <f>(D2_ekstrak_dengan_sampel[[#This Row],[Column4]]-D2_ekstrak_tanpa_sampel[[#This Row],[Column4]])/D2_ekstrak_tanpa_sampel[[#This Row],[Column4]]</f>
        <v>0</v>
      </c>
      <c r="F49">
        <f>(D2_ekstrak_dengan_sampel[[#This Row],[Column5]]-D2_ekstrak_tanpa_sampel[[#This Row],[Column5]])/D2_ekstrak_tanpa_sampel[[#This Row],[Column5]]</f>
        <v>0</v>
      </c>
      <c r="G49">
        <f>(D2_ekstrak_dengan_sampel[[#This Row],[Column6]]-D2_ekstrak_tanpa_sampel[[#This Row],[Column6]])/D2_ekstrak_tanpa_sampel[[#This Row],[Column6]]</f>
        <v>0</v>
      </c>
      <c r="H49">
        <f>(D2_ekstrak_dengan_sampel[[#This Row],[Column7]]-D2_ekstrak_tanpa_sampel[[#This Row],[Column7]])/D2_ekstrak_tanpa_sampel[[#This Row],[Column7]]</f>
        <v>-0.14285714285714296</v>
      </c>
      <c r="I49">
        <f>(D2_ekstrak_dengan_sampel[[#This Row],[Column8]]-D2_ekstrak_tanpa_sampel[[#This Row],[Column8]])/D2_ekstrak_tanpa_sampel[[#This Row],[Column8]]</f>
        <v>-0.20000000000000004</v>
      </c>
      <c r="J49">
        <f>(D2_ekstrak_dengan_sampel[[#This Row],[Column9]]-D2_ekstrak_tanpa_sampel[[#This Row],[Column9]])/D2_ekstrak_tanpa_sampel[[#This Row],[Column9]]</f>
        <v>0</v>
      </c>
    </row>
    <row r="50" spans="2:10" x14ac:dyDescent="0.25">
      <c r="B50">
        <f>(D2_ekstrak_dengan_sampel[[#This Row],[Column1]]-D2_ekstrak_tanpa_sampel[[#This Row],[Column1]])/D2_ekstrak_tanpa_sampel[[#This Row],[Column1]]</f>
        <v>-3.8461538461538491E-2</v>
      </c>
      <c r="C50">
        <f>(D2_ekstrak_dengan_sampel[[#This Row],[Column2]]-D2_ekstrak_tanpa_sampel[[#This Row],[Column2]])/D2_ekstrak_tanpa_sampel[[#This Row],[Column2]]</f>
        <v>-6.2500000000000056E-2</v>
      </c>
      <c r="D50">
        <f>(D2_ekstrak_dengan_sampel[[#This Row],[Column3]]-D2_ekstrak_tanpa_sampel[[#This Row],[Column3]])/D2_ekstrak_tanpa_sampel[[#This Row],[Column3]]</f>
        <v>-1.1363636363636374E-2</v>
      </c>
      <c r="E50">
        <f>(D2_ekstrak_dengan_sampel[[#This Row],[Column4]]-D2_ekstrak_tanpa_sampel[[#This Row],[Column4]])/D2_ekstrak_tanpa_sampel[[#This Row],[Column4]]</f>
        <v>0</v>
      </c>
      <c r="F50">
        <f>(D2_ekstrak_dengan_sampel[[#This Row],[Column5]]-D2_ekstrak_tanpa_sampel[[#This Row],[Column5]])/D2_ekstrak_tanpa_sampel[[#This Row],[Column5]]</f>
        <v>0</v>
      </c>
      <c r="G50">
        <f>(D2_ekstrak_dengan_sampel[[#This Row],[Column6]]-D2_ekstrak_tanpa_sampel[[#This Row],[Column6]])/D2_ekstrak_tanpa_sampel[[#This Row],[Column6]]</f>
        <v>0</v>
      </c>
      <c r="H50">
        <f>(D2_ekstrak_dengan_sampel[[#This Row],[Column7]]-D2_ekstrak_tanpa_sampel[[#This Row],[Column7]])/D2_ekstrak_tanpa_sampel[[#This Row],[Column7]]</f>
        <v>-0.14285714285714296</v>
      </c>
      <c r="I50">
        <f>(D2_ekstrak_dengan_sampel[[#This Row],[Column8]]-D2_ekstrak_tanpa_sampel[[#This Row],[Column8]])/D2_ekstrak_tanpa_sampel[[#This Row],[Column8]]</f>
        <v>-0.20000000000000004</v>
      </c>
      <c r="J50">
        <f>(D2_ekstrak_dengan_sampel[[#This Row],[Column9]]-D2_ekstrak_tanpa_sampel[[#This Row],[Column9]])/D2_ekstrak_tanpa_sampel[[#This Row],[Column9]]</f>
        <v>0</v>
      </c>
    </row>
    <row r="51" spans="2:10" x14ac:dyDescent="0.25">
      <c r="B51">
        <f>(D2_ekstrak_dengan_sampel[[#This Row],[Column1]]-D2_ekstrak_tanpa_sampel[[#This Row],[Column1]])/D2_ekstrak_tanpa_sampel[[#This Row],[Column1]]</f>
        <v>-3.8461538461538491E-2</v>
      </c>
      <c r="C51">
        <f>(D2_ekstrak_dengan_sampel[[#This Row],[Column2]]-D2_ekstrak_tanpa_sampel[[#This Row],[Column2]])/D2_ekstrak_tanpa_sampel[[#This Row],[Column2]]</f>
        <v>-6.2500000000000056E-2</v>
      </c>
      <c r="D51">
        <f>(D2_ekstrak_dengan_sampel[[#This Row],[Column3]]-D2_ekstrak_tanpa_sampel[[#This Row],[Column3]])/D2_ekstrak_tanpa_sampel[[#This Row],[Column3]]</f>
        <v>-1.1363636363636374E-2</v>
      </c>
      <c r="E51">
        <f>(D2_ekstrak_dengan_sampel[[#This Row],[Column4]]-D2_ekstrak_tanpa_sampel[[#This Row],[Column4]])/D2_ekstrak_tanpa_sampel[[#This Row],[Column4]]</f>
        <v>0</v>
      </c>
      <c r="F51">
        <f>(D2_ekstrak_dengan_sampel[[#This Row],[Column5]]-D2_ekstrak_tanpa_sampel[[#This Row],[Column5]])/D2_ekstrak_tanpa_sampel[[#This Row],[Column5]]</f>
        <v>0</v>
      </c>
      <c r="G51">
        <f>(D2_ekstrak_dengan_sampel[[#This Row],[Column6]]-D2_ekstrak_tanpa_sampel[[#This Row],[Column6]])/D2_ekstrak_tanpa_sampel[[#This Row],[Column6]]</f>
        <v>0</v>
      </c>
      <c r="H51">
        <f>(D2_ekstrak_dengan_sampel[[#This Row],[Column7]]-D2_ekstrak_tanpa_sampel[[#This Row],[Column7]])/D2_ekstrak_tanpa_sampel[[#This Row],[Column7]]</f>
        <v>-0.14285714285714296</v>
      </c>
      <c r="I51">
        <f>(D2_ekstrak_dengan_sampel[[#This Row],[Column8]]-D2_ekstrak_tanpa_sampel[[#This Row],[Column8]])/D2_ekstrak_tanpa_sampel[[#This Row],[Column8]]</f>
        <v>-0.20000000000000004</v>
      </c>
      <c r="J51">
        <f>(D2_ekstrak_dengan_sampel[[#This Row],[Column9]]-D2_ekstrak_tanpa_sampel[[#This Row],[Column9]])/D2_ekstrak_tanpa_sampel[[#This Row],[Column9]]</f>
        <v>0</v>
      </c>
    </row>
    <row r="52" spans="2:10" x14ac:dyDescent="0.25">
      <c r="B52">
        <f>(D2_ekstrak_dengan_sampel[[#This Row],[Column1]]-D2_ekstrak_tanpa_sampel[[#This Row],[Column1]])/D2_ekstrak_tanpa_sampel[[#This Row],[Column1]]</f>
        <v>-3.8461538461538491E-2</v>
      </c>
      <c r="C52">
        <f>(D2_ekstrak_dengan_sampel[[#This Row],[Column2]]-D2_ekstrak_tanpa_sampel[[#This Row],[Column2]])/D2_ekstrak_tanpa_sampel[[#This Row],[Column2]]</f>
        <v>-6.2500000000000056E-2</v>
      </c>
      <c r="D52">
        <f>(D2_ekstrak_dengan_sampel[[#This Row],[Column3]]-D2_ekstrak_tanpa_sampel[[#This Row],[Column3]])/D2_ekstrak_tanpa_sampel[[#This Row],[Column3]]</f>
        <v>-5.6818181818181872E-3</v>
      </c>
      <c r="E52">
        <f>(D2_ekstrak_dengan_sampel[[#This Row],[Column4]]-D2_ekstrak_tanpa_sampel[[#This Row],[Column4]])/D2_ekstrak_tanpa_sampel[[#This Row],[Column4]]</f>
        <v>0</v>
      </c>
      <c r="F52">
        <f>(D2_ekstrak_dengan_sampel[[#This Row],[Column5]]-D2_ekstrak_tanpa_sampel[[#This Row],[Column5]])/D2_ekstrak_tanpa_sampel[[#This Row],[Column5]]</f>
        <v>0</v>
      </c>
      <c r="G52">
        <f>(D2_ekstrak_dengan_sampel[[#This Row],[Column6]]-D2_ekstrak_tanpa_sampel[[#This Row],[Column6]])/D2_ekstrak_tanpa_sampel[[#This Row],[Column6]]</f>
        <v>0</v>
      </c>
      <c r="H52">
        <f>(D2_ekstrak_dengan_sampel[[#This Row],[Column7]]-D2_ekstrak_tanpa_sampel[[#This Row],[Column7]])/D2_ekstrak_tanpa_sampel[[#This Row],[Column7]]</f>
        <v>-0.14285714285714296</v>
      </c>
      <c r="I52">
        <f>(D2_ekstrak_dengan_sampel[[#This Row],[Column8]]-D2_ekstrak_tanpa_sampel[[#This Row],[Column8]])/D2_ekstrak_tanpa_sampel[[#This Row],[Column8]]</f>
        <v>-0.20000000000000004</v>
      </c>
      <c r="J52">
        <f>(D2_ekstrak_dengan_sampel[[#This Row],[Column9]]-D2_ekstrak_tanpa_sampel[[#This Row],[Column9]])/D2_ekstrak_tanpa_sampel[[#This Row],[Column9]]</f>
        <v>0</v>
      </c>
    </row>
    <row r="53" spans="2:10" x14ac:dyDescent="0.25">
      <c r="B53">
        <f>(D2_ekstrak_dengan_sampel[[#This Row],[Column1]]-D2_ekstrak_tanpa_sampel[[#This Row],[Column1]])/D2_ekstrak_tanpa_sampel[[#This Row],[Column1]]</f>
        <v>-3.8461538461538491E-2</v>
      </c>
      <c r="C53">
        <f>(D2_ekstrak_dengan_sampel[[#This Row],[Column2]]-D2_ekstrak_tanpa_sampel[[#This Row],[Column2]])/D2_ekstrak_tanpa_sampel[[#This Row],[Column2]]</f>
        <v>-6.2500000000000056E-2</v>
      </c>
      <c r="D53">
        <f>(D2_ekstrak_dengan_sampel[[#This Row],[Column3]]-D2_ekstrak_tanpa_sampel[[#This Row],[Column3]])/D2_ekstrak_tanpa_sampel[[#This Row],[Column3]]</f>
        <v>-1.6949152542372895E-2</v>
      </c>
      <c r="E53">
        <f>(D2_ekstrak_dengan_sampel[[#This Row],[Column4]]-D2_ekstrak_tanpa_sampel[[#This Row],[Column4]])/D2_ekstrak_tanpa_sampel[[#This Row],[Column4]]</f>
        <v>0</v>
      </c>
      <c r="F53">
        <f>(D2_ekstrak_dengan_sampel[[#This Row],[Column5]]-D2_ekstrak_tanpa_sampel[[#This Row],[Column5]])/D2_ekstrak_tanpa_sampel[[#This Row],[Column5]]</f>
        <v>0</v>
      </c>
      <c r="G53">
        <f>(D2_ekstrak_dengan_sampel[[#This Row],[Column6]]-D2_ekstrak_tanpa_sampel[[#This Row],[Column6]])/D2_ekstrak_tanpa_sampel[[#This Row],[Column6]]</f>
        <v>0</v>
      </c>
      <c r="H53">
        <f>(D2_ekstrak_dengan_sampel[[#This Row],[Column7]]-D2_ekstrak_tanpa_sampel[[#This Row],[Column7]])/D2_ekstrak_tanpa_sampel[[#This Row],[Column7]]</f>
        <v>-0.14285714285714296</v>
      </c>
      <c r="I53">
        <f>(D2_ekstrak_dengan_sampel[[#This Row],[Column8]]-D2_ekstrak_tanpa_sampel[[#This Row],[Column8]])/D2_ekstrak_tanpa_sampel[[#This Row],[Column8]]</f>
        <v>-0.20000000000000004</v>
      </c>
      <c r="J53">
        <f>(D2_ekstrak_dengan_sampel[[#This Row],[Column9]]-D2_ekstrak_tanpa_sampel[[#This Row],[Column9]])/D2_ekstrak_tanpa_sampel[[#This Row],[Column9]]</f>
        <v>0</v>
      </c>
    </row>
    <row r="54" spans="2:10" x14ac:dyDescent="0.25">
      <c r="B54">
        <f>(D2_ekstrak_dengan_sampel[[#This Row],[Column1]]-D2_ekstrak_tanpa_sampel[[#This Row],[Column1]])/D2_ekstrak_tanpa_sampel[[#This Row],[Column1]]</f>
        <v>-3.8461538461538491E-2</v>
      </c>
      <c r="C54">
        <f>(D2_ekstrak_dengan_sampel[[#This Row],[Column2]]-D2_ekstrak_tanpa_sampel[[#This Row],[Column2]])/D2_ekstrak_tanpa_sampel[[#This Row],[Column2]]</f>
        <v>-6.2500000000000056E-2</v>
      </c>
      <c r="D54">
        <f>(D2_ekstrak_dengan_sampel[[#This Row],[Column3]]-D2_ekstrak_tanpa_sampel[[#This Row],[Column3]])/D2_ekstrak_tanpa_sampel[[#This Row],[Column3]]</f>
        <v>-5.6818181818181872E-3</v>
      </c>
      <c r="E54">
        <f>(D2_ekstrak_dengan_sampel[[#This Row],[Column4]]-D2_ekstrak_tanpa_sampel[[#This Row],[Column4]])/D2_ekstrak_tanpa_sampel[[#This Row],[Column4]]</f>
        <v>0</v>
      </c>
      <c r="F54">
        <f>(D2_ekstrak_dengan_sampel[[#This Row],[Column5]]-D2_ekstrak_tanpa_sampel[[#This Row],[Column5]])/D2_ekstrak_tanpa_sampel[[#This Row],[Column5]]</f>
        <v>0</v>
      </c>
      <c r="G54">
        <f>(D2_ekstrak_dengan_sampel[[#This Row],[Column6]]-D2_ekstrak_tanpa_sampel[[#This Row],[Column6]])/D2_ekstrak_tanpa_sampel[[#This Row],[Column6]]</f>
        <v>0</v>
      </c>
      <c r="H54">
        <f>(D2_ekstrak_dengan_sampel[[#This Row],[Column7]]-D2_ekstrak_tanpa_sampel[[#This Row],[Column7]])/D2_ekstrak_tanpa_sampel[[#This Row],[Column7]]</f>
        <v>-0.14285714285714296</v>
      </c>
      <c r="I54">
        <f>(D2_ekstrak_dengan_sampel[[#This Row],[Column8]]-D2_ekstrak_tanpa_sampel[[#This Row],[Column8]])/D2_ekstrak_tanpa_sampel[[#This Row],[Column8]]</f>
        <v>-0.20000000000000004</v>
      </c>
      <c r="J54">
        <f>(D2_ekstrak_dengan_sampel[[#This Row],[Column9]]-D2_ekstrak_tanpa_sampel[[#This Row],[Column9]])/D2_ekstrak_tanpa_sampel[[#This Row],[Column9]]</f>
        <v>0</v>
      </c>
    </row>
    <row r="55" spans="2:10" x14ac:dyDescent="0.25">
      <c r="B55">
        <f>(D2_ekstrak_dengan_sampel[[#This Row],[Column1]]-D2_ekstrak_tanpa_sampel[[#This Row],[Column1]])/D2_ekstrak_tanpa_sampel[[#This Row],[Column1]]</f>
        <v>-3.8461538461538491E-2</v>
      </c>
      <c r="C55">
        <f>(D2_ekstrak_dengan_sampel[[#This Row],[Column2]]-D2_ekstrak_tanpa_sampel[[#This Row],[Column2]])/D2_ekstrak_tanpa_sampel[[#This Row],[Column2]]</f>
        <v>-6.2500000000000056E-2</v>
      </c>
      <c r="D55">
        <f>(D2_ekstrak_dengan_sampel[[#This Row],[Column3]]-D2_ekstrak_tanpa_sampel[[#This Row],[Column3]])/D2_ekstrak_tanpa_sampel[[#This Row],[Column3]]</f>
        <v>-1.1299435028248598E-2</v>
      </c>
      <c r="E55">
        <f>(D2_ekstrak_dengan_sampel[[#This Row],[Column4]]-D2_ekstrak_tanpa_sampel[[#This Row],[Column4]])/D2_ekstrak_tanpa_sampel[[#This Row],[Column4]]</f>
        <v>0</v>
      </c>
      <c r="F55">
        <f>(D2_ekstrak_dengan_sampel[[#This Row],[Column5]]-D2_ekstrak_tanpa_sampel[[#This Row],[Column5]])/D2_ekstrak_tanpa_sampel[[#This Row],[Column5]]</f>
        <v>0</v>
      </c>
      <c r="G55">
        <f>(D2_ekstrak_dengan_sampel[[#This Row],[Column6]]-D2_ekstrak_tanpa_sampel[[#This Row],[Column6]])/D2_ekstrak_tanpa_sampel[[#This Row],[Column6]]</f>
        <v>0</v>
      </c>
      <c r="H55">
        <f>(D2_ekstrak_dengan_sampel[[#This Row],[Column7]]-D2_ekstrak_tanpa_sampel[[#This Row],[Column7]])/D2_ekstrak_tanpa_sampel[[#This Row],[Column7]]</f>
        <v>-0.14285714285714296</v>
      </c>
      <c r="I55">
        <f>(D2_ekstrak_dengan_sampel[[#This Row],[Column8]]-D2_ekstrak_tanpa_sampel[[#This Row],[Column8]])/D2_ekstrak_tanpa_sampel[[#This Row],[Column8]]</f>
        <v>-0.20000000000000004</v>
      </c>
      <c r="J55">
        <f>(D2_ekstrak_dengan_sampel[[#This Row],[Column9]]-D2_ekstrak_tanpa_sampel[[#This Row],[Column9]])/D2_ekstrak_tanpa_sampel[[#This Row],[Column9]]</f>
        <v>0</v>
      </c>
    </row>
    <row r="56" spans="2:10" x14ac:dyDescent="0.25">
      <c r="B56">
        <f>(D2_ekstrak_dengan_sampel[[#This Row],[Column1]]-D2_ekstrak_tanpa_sampel[[#This Row],[Column1]])/D2_ekstrak_tanpa_sampel[[#This Row],[Column1]]</f>
        <v>-3.8461538461538491E-2</v>
      </c>
      <c r="C56">
        <f>(D2_ekstrak_dengan_sampel[[#This Row],[Column2]]-D2_ekstrak_tanpa_sampel[[#This Row],[Column2]])/D2_ekstrak_tanpa_sampel[[#This Row],[Column2]]</f>
        <v>-6.2500000000000056E-2</v>
      </c>
      <c r="D56">
        <f>(D2_ekstrak_dengan_sampel[[#This Row],[Column3]]-D2_ekstrak_tanpa_sampel[[#This Row],[Column3]])/D2_ekstrak_tanpa_sampel[[#This Row],[Column3]]</f>
        <v>-1.1363636363636374E-2</v>
      </c>
      <c r="E56">
        <f>(D2_ekstrak_dengan_sampel[[#This Row],[Column4]]-D2_ekstrak_tanpa_sampel[[#This Row],[Column4]])/D2_ekstrak_tanpa_sampel[[#This Row],[Column4]]</f>
        <v>0</v>
      </c>
      <c r="F56">
        <f>(D2_ekstrak_dengan_sampel[[#This Row],[Column5]]-D2_ekstrak_tanpa_sampel[[#This Row],[Column5]])/D2_ekstrak_tanpa_sampel[[#This Row],[Column5]]</f>
        <v>0</v>
      </c>
      <c r="G56">
        <f>(D2_ekstrak_dengan_sampel[[#This Row],[Column6]]-D2_ekstrak_tanpa_sampel[[#This Row],[Column6]])/D2_ekstrak_tanpa_sampel[[#This Row],[Column6]]</f>
        <v>0</v>
      </c>
      <c r="H56">
        <f>(D2_ekstrak_dengan_sampel[[#This Row],[Column7]]-D2_ekstrak_tanpa_sampel[[#This Row],[Column7]])/D2_ekstrak_tanpa_sampel[[#This Row],[Column7]]</f>
        <v>-0.14285714285714296</v>
      </c>
      <c r="I56">
        <f>(D2_ekstrak_dengan_sampel[[#This Row],[Column8]]-D2_ekstrak_tanpa_sampel[[#This Row],[Column8]])/D2_ekstrak_tanpa_sampel[[#This Row],[Column8]]</f>
        <v>-0.20000000000000004</v>
      </c>
      <c r="J56">
        <f>(D2_ekstrak_dengan_sampel[[#This Row],[Column9]]-D2_ekstrak_tanpa_sampel[[#This Row],[Column9]])/D2_ekstrak_tanpa_sampel[[#This Row],[Column9]]</f>
        <v>0</v>
      </c>
    </row>
    <row r="57" spans="2:10" x14ac:dyDescent="0.25">
      <c r="B57">
        <f>(D2_ekstrak_dengan_sampel[[#This Row],[Column1]]-D2_ekstrak_tanpa_sampel[[#This Row],[Column1]])/D2_ekstrak_tanpa_sampel[[#This Row],[Column1]]</f>
        <v>-3.8461538461538491E-2</v>
      </c>
      <c r="C57">
        <f>(D2_ekstrak_dengan_sampel[[#This Row],[Column2]]-D2_ekstrak_tanpa_sampel[[#This Row],[Column2]])/D2_ekstrak_tanpa_sampel[[#This Row],[Column2]]</f>
        <v>-6.2500000000000056E-2</v>
      </c>
      <c r="D57">
        <f>(D2_ekstrak_dengan_sampel[[#This Row],[Column3]]-D2_ekstrak_tanpa_sampel[[#This Row],[Column3]])/D2_ekstrak_tanpa_sampel[[#This Row],[Column3]]</f>
        <v>-1.1299435028248598E-2</v>
      </c>
      <c r="E57">
        <f>(D2_ekstrak_dengan_sampel[[#This Row],[Column4]]-D2_ekstrak_tanpa_sampel[[#This Row],[Column4]])/D2_ekstrak_tanpa_sampel[[#This Row],[Column4]]</f>
        <v>0</v>
      </c>
      <c r="F57">
        <f>(D2_ekstrak_dengan_sampel[[#This Row],[Column5]]-D2_ekstrak_tanpa_sampel[[#This Row],[Column5]])/D2_ekstrak_tanpa_sampel[[#This Row],[Column5]]</f>
        <v>0</v>
      </c>
      <c r="G57">
        <f>(D2_ekstrak_dengan_sampel[[#This Row],[Column6]]-D2_ekstrak_tanpa_sampel[[#This Row],[Column6]])/D2_ekstrak_tanpa_sampel[[#This Row],[Column6]]</f>
        <v>0</v>
      </c>
      <c r="H57">
        <f>(D2_ekstrak_dengan_sampel[[#This Row],[Column7]]-D2_ekstrak_tanpa_sampel[[#This Row],[Column7]])/D2_ekstrak_tanpa_sampel[[#This Row],[Column7]]</f>
        <v>-0.14285714285714296</v>
      </c>
      <c r="I57">
        <f>(D2_ekstrak_dengan_sampel[[#This Row],[Column8]]-D2_ekstrak_tanpa_sampel[[#This Row],[Column8]])/D2_ekstrak_tanpa_sampel[[#This Row],[Column8]]</f>
        <v>-0.20000000000000004</v>
      </c>
      <c r="J57">
        <f>(D2_ekstrak_dengan_sampel[[#This Row],[Column9]]-D2_ekstrak_tanpa_sampel[[#This Row],[Column9]])/D2_ekstrak_tanpa_sampel[[#This Row],[Column9]]</f>
        <v>0</v>
      </c>
    </row>
    <row r="58" spans="2:10" x14ac:dyDescent="0.25">
      <c r="B58">
        <f>(D2_ekstrak_dengan_sampel[[#This Row],[Column1]]-D2_ekstrak_tanpa_sampel[[#This Row],[Column1]])/D2_ekstrak_tanpa_sampel[[#This Row],[Column1]]</f>
        <v>-3.8461538461538491E-2</v>
      </c>
      <c r="C58">
        <f>(D2_ekstrak_dengan_sampel[[#This Row],[Column2]]-D2_ekstrak_tanpa_sampel[[#This Row],[Column2]])/D2_ekstrak_tanpa_sampel[[#This Row],[Column2]]</f>
        <v>-6.2500000000000056E-2</v>
      </c>
      <c r="D58">
        <f>(D2_ekstrak_dengan_sampel[[#This Row],[Column3]]-D2_ekstrak_tanpa_sampel[[#This Row],[Column3]])/D2_ekstrak_tanpa_sampel[[#This Row],[Column3]]</f>
        <v>-1.6949152542372895E-2</v>
      </c>
      <c r="E58">
        <f>(D2_ekstrak_dengan_sampel[[#This Row],[Column4]]-D2_ekstrak_tanpa_sampel[[#This Row],[Column4]])/D2_ekstrak_tanpa_sampel[[#This Row],[Column4]]</f>
        <v>0</v>
      </c>
      <c r="F58">
        <f>(D2_ekstrak_dengan_sampel[[#This Row],[Column5]]-D2_ekstrak_tanpa_sampel[[#This Row],[Column5]])/D2_ekstrak_tanpa_sampel[[#This Row],[Column5]]</f>
        <v>0</v>
      </c>
      <c r="G58">
        <f>(D2_ekstrak_dengan_sampel[[#This Row],[Column6]]-D2_ekstrak_tanpa_sampel[[#This Row],[Column6]])/D2_ekstrak_tanpa_sampel[[#This Row],[Column6]]</f>
        <v>0</v>
      </c>
      <c r="H58">
        <f>(D2_ekstrak_dengan_sampel[[#This Row],[Column7]]-D2_ekstrak_tanpa_sampel[[#This Row],[Column7]])/D2_ekstrak_tanpa_sampel[[#This Row],[Column7]]</f>
        <v>-0.14285714285714296</v>
      </c>
      <c r="I58">
        <f>(D2_ekstrak_dengan_sampel[[#This Row],[Column8]]-D2_ekstrak_tanpa_sampel[[#This Row],[Column8]])/D2_ekstrak_tanpa_sampel[[#This Row],[Column8]]</f>
        <v>-0.20000000000000004</v>
      </c>
      <c r="J58">
        <f>(D2_ekstrak_dengan_sampel[[#This Row],[Column9]]-D2_ekstrak_tanpa_sampel[[#This Row],[Column9]])/D2_ekstrak_tanpa_sampel[[#This Row],[Column9]]</f>
        <v>0</v>
      </c>
    </row>
    <row r="59" spans="2:10" x14ac:dyDescent="0.25">
      <c r="B59">
        <f>(D2_ekstrak_dengan_sampel[[#This Row],[Column1]]-D2_ekstrak_tanpa_sampel[[#This Row],[Column1]])/D2_ekstrak_tanpa_sampel[[#This Row],[Column1]]</f>
        <v>-3.8461538461538491E-2</v>
      </c>
      <c r="C59">
        <f>(D2_ekstrak_dengan_sampel[[#This Row],[Column2]]-D2_ekstrak_tanpa_sampel[[#This Row],[Column2]])/D2_ekstrak_tanpa_sampel[[#This Row],[Column2]]</f>
        <v>-6.2500000000000056E-2</v>
      </c>
      <c r="D59">
        <f>(D2_ekstrak_dengan_sampel[[#This Row],[Column3]]-D2_ekstrak_tanpa_sampel[[#This Row],[Column3]])/D2_ekstrak_tanpa_sampel[[#This Row],[Column3]]</f>
        <v>-1.1299435028248598E-2</v>
      </c>
      <c r="E59">
        <f>(D2_ekstrak_dengan_sampel[[#This Row],[Column4]]-D2_ekstrak_tanpa_sampel[[#This Row],[Column4]])/D2_ekstrak_tanpa_sampel[[#This Row],[Column4]]</f>
        <v>0</v>
      </c>
      <c r="F59">
        <f>(D2_ekstrak_dengan_sampel[[#This Row],[Column5]]-D2_ekstrak_tanpa_sampel[[#This Row],[Column5]])/D2_ekstrak_tanpa_sampel[[#This Row],[Column5]]</f>
        <v>0</v>
      </c>
      <c r="G59">
        <f>(D2_ekstrak_dengan_sampel[[#This Row],[Column6]]-D2_ekstrak_tanpa_sampel[[#This Row],[Column6]])/D2_ekstrak_tanpa_sampel[[#This Row],[Column6]]</f>
        <v>0</v>
      </c>
      <c r="H59">
        <f>(D2_ekstrak_dengan_sampel[[#This Row],[Column7]]-D2_ekstrak_tanpa_sampel[[#This Row],[Column7]])/D2_ekstrak_tanpa_sampel[[#This Row],[Column7]]</f>
        <v>-0.14285714285714296</v>
      </c>
      <c r="I59">
        <f>(D2_ekstrak_dengan_sampel[[#This Row],[Column8]]-D2_ekstrak_tanpa_sampel[[#This Row],[Column8]])/D2_ekstrak_tanpa_sampel[[#This Row],[Column8]]</f>
        <v>-0.20000000000000004</v>
      </c>
      <c r="J59">
        <f>(D2_ekstrak_dengan_sampel[[#This Row],[Column9]]-D2_ekstrak_tanpa_sampel[[#This Row],[Column9]])/D2_ekstrak_tanpa_sampel[[#This Row],[Column9]]</f>
        <v>-0.20000000000000004</v>
      </c>
    </row>
    <row r="60" spans="2:10" x14ac:dyDescent="0.25">
      <c r="B60">
        <f>(D2_ekstrak_dengan_sampel[[#This Row],[Column1]]-D2_ekstrak_tanpa_sampel[[#This Row],[Column1]])/D2_ekstrak_tanpa_sampel[[#This Row],[Column1]]</f>
        <v>-3.8461538461538491E-2</v>
      </c>
      <c r="C60">
        <f>(D2_ekstrak_dengan_sampel[[#This Row],[Column2]]-D2_ekstrak_tanpa_sampel[[#This Row],[Column2]])/D2_ekstrak_tanpa_sampel[[#This Row],[Column2]]</f>
        <v>-6.2500000000000056E-2</v>
      </c>
      <c r="D60">
        <f>(D2_ekstrak_dengan_sampel[[#This Row],[Column3]]-D2_ekstrak_tanpa_sampel[[#This Row],[Column3]])/D2_ekstrak_tanpa_sampel[[#This Row],[Column3]]</f>
        <v>-1.6853932584269676E-2</v>
      </c>
      <c r="E60">
        <f>(D2_ekstrak_dengan_sampel[[#This Row],[Column4]]-D2_ekstrak_tanpa_sampel[[#This Row],[Column4]])/D2_ekstrak_tanpa_sampel[[#This Row],[Column4]]</f>
        <v>0</v>
      </c>
      <c r="F60">
        <f>(D2_ekstrak_dengan_sampel[[#This Row],[Column5]]-D2_ekstrak_tanpa_sampel[[#This Row],[Column5]])/D2_ekstrak_tanpa_sampel[[#This Row],[Column5]]</f>
        <v>0</v>
      </c>
      <c r="G60">
        <f>(D2_ekstrak_dengan_sampel[[#This Row],[Column6]]-D2_ekstrak_tanpa_sampel[[#This Row],[Column6]])/D2_ekstrak_tanpa_sampel[[#This Row],[Column6]]</f>
        <v>0</v>
      </c>
      <c r="H60">
        <f>(D2_ekstrak_dengan_sampel[[#This Row],[Column7]]-D2_ekstrak_tanpa_sampel[[#This Row],[Column7]])/D2_ekstrak_tanpa_sampel[[#This Row],[Column7]]</f>
        <v>-0.14285714285714296</v>
      </c>
      <c r="I60">
        <f>(D2_ekstrak_dengan_sampel[[#This Row],[Column8]]-D2_ekstrak_tanpa_sampel[[#This Row],[Column8]])/D2_ekstrak_tanpa_sampel[[#This Row],[Column8]]</f>
        <v>-0.20000000000000004</v>
      </c>
      <c r="J60">
        <f>(D2_ekstrak_dengan_sampel[[#This Row],[Column9]]-D2_ekstrak_tanpa_sampel[[#This Row],[Column9]])/D2_ekstrak_tanpa_sampel[[#This Row],[Column9]]</f>
        <v>0</v>
      </c>
    </row>
    <row r="61" spans="2:10" x14ac:dyDescent="0.25">
      <c r="B61">
        <f>(D2_ekstrak_dengan_sampel[[#This Row],[Column1]]-D2_ekstrak_tanpa_sampel[[#This Row],[Column1]])/D2_ekstrak_tanpa_sampel[[#This Row],[Column1]]</f>
        <v>-3.8461538461538491E-2</v>
      </c>
      <c r="C61">
        <f>(D2_ekstrak_dengan_sampel[[#This Row],[Column2]]-D2_ekstrak_tanpa_sampel[[#This Row],[Column2]])/D2_ekstrak_tanpa_sampel[[#This Row],[Column2]]</f>
        <v>-6.2500000000000056E-2</v>
      </c>
      <c r="D61">
        <f>(D2_ekstrak_dengan_sampel[[#This Row],[Column3]]-D2_ekstrak_tanpa_sampel[[#This Row],[Column3]])/D2_ekstrak_tanpa_sampel[[#This Row],[Column3]]</f>
        <v>-1.1299435028248598E-2</v>
      </c>
      <c r="E61">
        <f>(D2_ekstrak_dengan_sampel[[#This Row],[Column4]]-D2_ekstrak_tanpa_sampel[[#This Row],[Column4]])/D2_ekstrak_tanpa_sampel[[#This Row],[Column4]]</f>
        <v>0</v>
      </c>
      <c r="F61">
        <f>(D2_ekstrak_dengan_sampel[[#This Row],[Column5]]-D2_ekstrak_tanpa_sampel[[#This Row],[Column5]])/D2_ekstrak_tanpa_sampel[[#This Row],[Column5]]</f>
        <v>0</v>
      </c>
      <c r="G61">
        <f>(D2_ekstrak_dengan_sampel[[#This Row],[Column6]]-D2_ekstrak_tanpa_sampel[[#This Row],[Column6]])/D2_ekstrak_tanpa_sampel[[#This Row],[Column6]]</f>
        <v>0</v>
      </c>
      <c r="H61">
        <f>(D2_ekstrak_dengan_sampel[[#This Row],[Column7]]-D2_ekstrak_tanpa_sampel[[#This Row],[Column7]])/D2_ekstrak_tanpa_sampel[[#This Row],[Column7]]</f>
        <v>-0.14285714285714296</v>
      </c>
      <c r="I61">
        <f>(D2_ekstrak_dengan_sampel[[#This Row],[Column8]]-D2_ekstrak_tanpa_sampel[[#This Row],[Column8]])/D2_ekstrak_tanpa_sampel[[#This Row],[Column8]]</f>
        <v>-0.20000000000000004</v>
      </c>
      <c r="J61">
        <f>(D2_ekstrak_dengan_sampel[[#This Row],[Column9]]-D2_ekstrak_tanpa_sampel[[#This Row],[Column9]])/D2_ekstrak_tanpa_sampel[[#This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6151-AA1D-451A-B241-F2418567AD3D}">
  <dimension ref="B2:J61"/>
  <sheetViews>
    <sheetView workbookViewId="0">
      <selection activeCell="F11" sqref="F11"/>
    </sheetView>
  </sheetViews>
  <sheetFormatPr defaultRowHeight="15" x14ac:dyDescent="0.25"/>
  <sheetData>
    <row r="2" spans="2:10" x14ac:dyDescent="0.25">
      <c r="B2">
        <f>(D3_ekstrak_dengan_sampel[[#This Row],[Column1]]-D3_ekstrak_tanpa_sampel[[#This Row],[Column1]])/D3_ekstrak_tanpa_sampel[[#This Row],[Column1]]</f>
        <v>0</v>
      </c>
      <c r="C2">
        <f>(D3_ekstrak_dengan_sampel[[#This Row],[Column2]]-D3_ekstrak_tanpa_sampel[[#This Row],[Column2]])/D3_ekstrak_tanpa_sampel[[#This Row],[Column2]]</f>
        <v>8.3333333333333412E-2</v>
      </c>
      <c r="D2">
        <f>(D3_ekstrak_dengan_sampel[[#This Row],[Column3]]-D3_ekstrak_tanpa_sampel[[#This Row],[Column3]])/D3_ekstrak_tanpa_sampel[[#This Row],[Column3]]</f>
        <v>5.7803468208092535E-3</v>
      </c>
      <c r="E2">
        <f>(D3_ekstrak_dengan_sampel[[#This Row],[Column4]]-D3_ekstrak_tanpa_sampel[[#This Row],[Column4]])/D3_ekstrak_tanpa_sampel[[#This Row],[Column4]]</f>
        <v>0</v>
      </c>
      <c r="F2">
        <f>(D3_ekstrak_dengan_sampel[[#This Row],[Column5]]-D3_ekstrak_tanpa_sampel[[#This Row],[Column5]])/D3_ekstrak_tanpa_sampel[[#This Row],[Column5]]</f>
        <v>0</v>
      </c>
      <c r="G2">
        <f>(D3_ekstrak_dengan_sampel[[#This Row],[Column6]]-D3_ekstrak_tanpa_sampel[[#This Row],[Column6]])/D3_ekstrak_tanpa_sampel[[#This Row],[Column6]]</f>
        <v>0</v>
      </c>
      <c r="H2">
        <f>(D3_ekstrak_dengan_sampel[[#This Row],[Column7]]-D3_ekstrak_tanpa_sampel[[#This Row],[Column7]])/D3_ekstrak_tanpa_sampel[[#This Row],[Column7]]</f>
        <v>0</v>
      </c>
      <c r="I2">
        <f>(D3_ekstrak_dengan_sampel[[#This Row],[Column8]]-D3_ekstrak_tanpa_sampel[[#This Row],[Column8]])/D3_ekstrak_tanpa_sampel[[#This Row],[Column8]]</f>
        <v>0</v>
      </c>
      <c r="J2">
        <f>(D3_ekstrak_dengan_sampel[[#This Row],[Column9]]-D3_ekstrak_tanpa_sampel[[#This Row],[Column9]])/D3_ekstrak_tanpa_sampel[[#This Row],[Column9]]</f>
        <v>0</v>
      </c>
    </row>
    <row r="3" spans="2:10" x14ac:dyDescent="0.25">
      <c r="B3">
        <f>(D3_ekstrak_dengan_sampel[[#This Row],[Column1]]-D3_ekstrak_tanpa_sampel[[#This Row],[Column1]])/D3_ekstrak_tanpa_sampel[[#This Row],[Column1]]</f>
        <v>4.7619047619047665E-2</v>
      </c>
      <c r="C3">
        <f>(D3_ekstrak_dengan_sampel[[#This Row],[Column2]]-D3_ekstrak_tanpa_sampel[[#This Row],[Column2]])/D3_ekstrak_tanpa_sampel[[#This Row],[Column2]]</f>
        <v>8.3333333333333412E-2</v>
      </c>
      <c r="D3">
        <f>(D3_ekstrak_dengan_sampel[[#This Row],[Column3]]-D3_ekstrak_tanpa_sampel[[#This Row],[Column3]])/D3_ekstrak_tanpa_sampel[[#This Row],[Column3]]</f>
        <v>0</v>
      </c>
      <c r="E3">
        <f>(D3_ekstrak_dengan_sampel[[#This Row],[Column4]]-D3_ekstrak_tanpa_sampel[[#This Row],[Column4]])/D3_ekstrak_tanpa_sampel[[#This Row],[Column4]]</f>
        <v>0</v>
      </c>
      <c r="F3">
        <f>(D3_ekstrak_dengan_sampel[[#This Row],[Column5]]-D3_ekstrak_tanpa_sampel[[#This Row],[Column5]])/D3_ekstrak_tanpa_sampel[[#This Row],[Column5]]</f>
        <v>0</v>
      </c>
      <c r="G3">
        <f>(D3_ekstrak_dengan_sampel[[#This Row],[Column6]]-D3_ekstrak_tanpa_sampel[[#This Row],[Column6]])/D3_ekstrak_tanpa_sampel[[#This Row],[Column6]]</f>
        <v>0</v>
      </c>
      <c r="H3">
        <f>(D3_ekstrak_dengan_sampel[[#This Row],[Column7]]-D3_ekstrak_tanpa_sampel[[#This Row],[Column7]])/D3_ekstrak_tanpa_sampel[[#This Row],[Column7]]</f>
        <v>0</v>
      </c>
      <c r="I3">
        <f>(D3_ekstrak_dengan_sampel[[#This Row],[Column8]]-D3_ekstrak_tanpa_sampel[[#This Row],[Column8]])/D3_ekstrak_tanpa_sampel[[#This Row],[Column8]]</f>
        <v>0</v>
      </c>
      <c r="J3">
        <f>(D3_ekstrak_dengan_sampel[[#This Row],[Column9]]-D3_ekstrak_tanpa_sampel[[#This Row],[Column9]])/D3_ekstrak_tanpa_sampel[[#This Row],[Column9]]</f>
        <v>0</v>
      </c>
    </row>
    <row r="4" spans="2:10" x14ac:dyDescent="0.25">
      <c r="B4">
        <f>(D3_ekstrak_dengan_sampel[[#This Row],[Column1]]-D3_ekstrak_tanpa_sampel[[#This Row],[Column1]])/D3_ekstrak_tanpa_sampel[[#This Row],[Column1]]</f>
        <v>4.7619047619047665E-2</v>
      </c>
      <c r="C4">
        <f>(D3_ekstrak_dengan_sampel[[#This Row],[Column2]]-D3_ekstrak_tanpa_sampel[[#This Row],[Column2]])/D3_ekstrak_tanpa_sampel[[#This Row],[Column2]]</f>
        <v>0</v>
      </c>
      <c r="D4">
        <f>(D3_ekstrak_dengan_sampel[[#This Row],[Column3]]-D3_ekstrak_tanpa_sampel[[#This Row],[Column3]])/D3_ekstrak_tanpa_sampel[[#This Row],[Column3]]</f>
        <v>0</v>
      </c>
      <c r="E4">
        <f>(D3_ekstrak_dengan_sampel[[#This Row],[Column4]]-D3_ekstrak_tanpa_sampel[[#This Row],[Column4]])/D3_ekstrak_tanpa_sampel[[#This Row],[Column4]]</f>
        <v>0</v>
      </c>
      <c r="F4">
        <f>(D3_ekstrak_dengan_sampel[[#This Row],[Column5]]-D3_ekstrak_tanpa_sampel[[#This Row],[Column5]])/D3_ekstrak_tanpa_sampel[[#This Row],[Column5]]</f>
        <v>0</v>
      </c>
      <c r="G4">
        <f>(D3_ekstrak_dengan_sampel[[#This Row],[Column6]]-D3_ekstrak_tanpa_sampel[[#This Row],[Column6]])/D3_ekstrak_tanpa_sampel[[#This Row],[Column6]]</f>
        <v>0</v>
      </c>
      <c r="H4">
        <f>(D3_ekstrak_dengan_sampel[[#This Row],[Column7]]-D3_ekstrak_tanpa_sampel[[#This Row],[Column7]])/D3_ekstrak_tanpa_sampel[[#This Row],[Column7]]</f>
        <v>0</v>
      </c>
      <c r="I4">
        <f>(D3_ekstrak_dengan_sampel[[#This Row],[Column8]]-D3_ekstrak_tanpa_sampel[[#This Row],[Column8]])/D3_ekstrak_tanpa_sampel[[#This Row],[Column8]]</f>
        <v>0</v>
      </c>
      <c r="J4">
        <f>(D3_ekstrak_dengan_sampel[[#This Row],[Column9]]-D3_ekstrak_tanpa_sampel[[#This Row],[Column9]])/D3_ekstrak_tanpa_sampel[[#This Row],[Column9]]</f>
        <v>0</v>
      </c>
    </row>
    <row r="5" spans="2:10" x14ac:dyDescent="0.25">
      <c r="B5">
        <f>(D3_ekstrak_dengan_sampel[[#This Row],[Column1]]-D3_ekstrak_tanpa_sampel[[#This Row],[Column1]])/D3_ekstrak_tanpa_sampel[[#This Row],[Column1]]</f>
        <v>4.7619047619047665E-2</v>
      </c>
      <c r="C5">
        <f>(D3_ekstrak_dengan_sampel[[#This Row],[Column2]]-D3_ekstrak_tanpa_sampel[[#This Row],[Column2]])/D3_ekstrak_tanpa_sampel[[#This Row],[Column2]]</f>
        <v>8.3333333333333412E-2</v>
      </c>
      <c r="D5">
        <f>(D3_ekstrak_dengan_sampel[[#This Row],[Column3]]-D3_ekstrak_tanpa_sampel[[#This Row],[Column3]])/D3_ekstrak_tanpa_sampel[[#This Row],[Column3]]</f>
        <v>0</v>
      </c>
      <c r="E5">
        <f>(D3_ekstrak_dengan_sampel[[#This Row],[Column4]]-D3_ekstrak_tanpa_sampel[[#This Row],[Column4]])/D3_ekstrak_tanpa_sampel[[#This Row],[Column4]]</f>
        <v>0</v>
      </c>
      <c r="F5">
        <f>(D3_ekstrak_dengan_sampel[[#This Row],[Column5]]-D3_ekstrak_tanpa_sampel[[#This Row],[Column5]])/D3_ekstrak_tanpa_sampel[[#This Row],[Column5]]</f>
        <v>0</v>
      </c>
      <c r="G5">
        <f>(D3_ekstrak_dengan_sampel[[#This Row],[Column6]]-D3_ekstrak_tanpa_sampel[[#This Row],[Column6]])/D3_ekstrak_tanpa_sampel[[#This Row],[Column6]]</f>
        <v>0</v>
      </c>
      <c r="H5">
        <f>(D3_ekstrak_dengan_sampel[[#This Row],[Column7]]-D3_ekstrak_tanpa_sampel[[#This Row],[Column7]])/D3_ekstrak_tanpa_sampel[[#This Row],[Column7]]</f>
        <v>0</v>
      </c>
      <c r="I5">
        <f>(D3_ekstrak_dengan_sampel[[#This Row],[Column8]]-D3_ekstrak_tanpa_sampel[[#This Row],[Column8]])/D3_ekstrak_tanpa_sampel[[#This Row],[Column8]]</f>
        <v>0</v>
      </c>
      <c r="J5">
        <f>(D3_ekstrak_dengan_sampel[[#This Row],[Column9]]-D3_ekstrak_tanpa_sampel[[#This Row],[Column9]])/D3_ekstrak_tanpa_sampel[[#This Row],[Column9]]</f>
        <v>0</v>
      </c>
    </row>
    <row r="6" spans="2:10" x14ac:dyDescent="0.25">
      <c r="B6">
        <f>(D3_ekstrak_dengan_sampel[[#This Row],[Column1]]-D3_ekstrak_tanpa_sampel[[#This Row],[Column1]])/D3_ekstrak_tanpa_sampel[[#This Row],[Column1]]</f>
        <v>4.7619047619047665E-2</v>
      </c>
      <c r="C6">
        <f>(D3_ekstrak_dengan_sampel[[#This Row],[Column2]]-D3_ekstrak_tanpa_sampel[[#This Row],[Column2]])/D3_ekstrak_tanpa_sampel[[#This Row],[Column2]]</f>
        <v>8.3333333333333412E-2</v>
      </c>
      <c r="D6">
        <f>(D3_ekstrak_dengan_sampel[[#This Row],[Column3]]-D3_ekstrak_tanpa_sampel[[#This Row],[Column3]])/D3_ekstrak_tanpa_sampel[[#This Row],[Column3]]</f>
        <v>5.7142857142857195E-3</v>
      </c>
      <c r="E6">
        <f>(D3_ekstrak_dengan_sampel[[#This Row],[Column4]]-D3_ekstrak_tanpa_sampel[[#This Row],[Column4]])/D3_ekstrak_tanpa_sampel[[#This Row],[Column4]]</f>
        <v>0</v>
      </c>
      <c r="F6">
        <f>(D3_ekstrak_dengan_sampel[[#This Row],[Column5]]-D3_ekstrak_tanpa_sampel[[#This Row],[Column5]])/D3_ekstrak_tanpa_sampel[[#This Row],[Column5]]</f>
        <v>0</v>
      </c>
      <c r="G6">
        <f>(D3_ekstrak_dengan_sampel[[#This Row],[Column6]]-D3_ekstrak_tanpa_sampel[[#This Row],[Column6]])/D3_ekstrak_tanpa_sampel[[#This Row],[Column6]]</f>
        <v>0</v>
      </c>
      <c r="H6">
        <f>(D3_ekstrak_dengan_sampel[[#This Row],[Column7]]-D3_ekstrak_tanpa_sampel[[#This Row],[Column7]])/D3_ekstrak_tanpa_sampel[[#This Row],[Column7]]</f>
        <v>0</v>
      </c>
      <c r="I6">
        <f>(D3_ekstrak_dengan_sampel[[#This Row],[Column8]]-D3_ekstrak_tanpa_sampel[[#This Row],[Column8]])/D3_ekstrak_tanpa_sampel[[#This Row],[Column8]]</f>
        <v>0</v>
      </c>
      <c r="J6">
        <f>(D3_ekstrak_dengan_sampel[[#This Row],[Column9]]-D3_ekstrak_tanpa_sampel[[#This Row],[Column9]])/D3_ekstrak_tanpa_sampel[[#This Row],[Column9]]</f>
        <v>0</v>
      </c>
    </row>
    <row r="7" spans="2:10" x14ac:dyDescent="0.25">
      <c r="B7">
        <f>(D3_ekstrak_dengan_sampel[[#This Row],[Column1]]-D3_ekstrak_tanpa_sampel[[#This Row],[Column1]])/D3_ekstrak_tanpa_sampel[[#This Row],[Column1]]</f>
        <v>4.7619047619047665E-2</v>
      </c>
      <c r="C7">
        <f>(D3_ekstrak_dengan_sampel[[#This Row],[Column2]]-D3_ekstrak_tanpa_sampel[[#This Row],[Column2]])/D3_ekstrak_tanpa_sampel[[#This Row],[Column2]]</f>
        <v>8.3333333333333412E-2</v>
      </c>
      <c r="D7">
        <f>(D3_ekstrak_dengan_sampel[[#This Row],[Column3]]-D3_ekstrak_tanpa_sampel[[#This Row],[Column3]])/D3_ekstrak_tanpa_sampel[[#This Row],[Column3]]</f>
        <v>0</v>
      </c>
      <c r="E7">
        <f>(D3_ekstrak_dengan_sampel[[#This Row],[Column4]]-D3_ekstrak_tanpa_sampel[[#This Row],[Column4]])/D3_ekstrak_tanpa_sampel[[#This Row],[Column4]]</f>
        <v>0</v>
      </c>
      <c r="F7">
        <f>(D3_ekstrak_dengan_sampel[[#This Row],[Column5]]-D3_ekstrak_tanpa_sampel[[#This Row],[Column5]])/D3_ekstrak_tanpa_sampel[[#This Row],[Column5]]</f>
        <v>0</v>
      </c>
      <c r="G7">
        <f>(D3_ekstrak_dengan_sampel[[#This Row],[Column6]]-D3_ekstrak_tanpa_sampel[[#This Row],[Column6]])/D3_ekstrak_tanpa_sampel[[#This Row],[Column6]]</f>
        <v>0</v>
      </c>
      <c r="H7">
        <f>(D3_ekstrak_dengan_sampel[[#This Row],[Column7]]-D3_ekstrak_tanpa_sampel[[#This Row],[Column7]])/D3_ekstrak_tanpa_sampel[[#This Row],[Column7]]</f>
        <v>0</v>
      </c>
      <c r="I7">
        <f>(D3_ekstrak_dengan_sampel[[#This Row],[Column8]]-D3_ekstrak_tanpa_sampel[[#This Row],[Column8]])/D3_ekstrak_tanpa_sampel[[#This Row],[Column8]]</f>
        <v>0</v>
      </c>
      <c r="J7">
        <f>(D3_ekstrak_dengan_sampel[[#This Row],[Column9]]-D3_ekstrak_tanpa_sampel[[#This Row],[Column9]])/D3_ekstrak_tanpa_sampel[[#This Row],[Column9]]</f>
        <v>0</v>
      </c>
    </row>
    <row r="8" spans="2:10" x14ac:dyDescent="0.25">
      <c r="B8">
        <f>(D3_ekstrak_dengan_sampel[[#This Row],[Column1]]-D3_ekstrak_tanpa_sampel[[#This Row],[Column1]])/D3_ekstrak_tanpa_sampel[[#This Row],[Column1]]</f>
        <v>9.999999999999995E-2</v>
      </c>
      <c r="C8">
        <f>(D3_ekstrak_dengan_sampel[[#This Row],[Column2]]-D3_ekstrak_tanpa_sampel[[#This Row],[Column2]])/D3_ekstrak_tanpa_sampel[[#This Row],[Column2]]</f>
        <v>0.18181818181818185</v>
      </c>
      <c r="D8">
        <f>(D3_ekstrak_dengan_sampel[[#This Row],[Column3]]-D3_ekstrak_tanpa_sampel[[#This Row],[Column3]])/D3_ekstrak_tanpa_sampel[[#This Row],[Column3]]</f>
        <v>-5.6818181818181872E-3</v>
      </c>
      <c r="E8">
        <f>(D3_ekstrak_dengan_sampel[[#This Row],[Column4]]-D3_ekstrak_tanpa_sampel[[#This Row],[Column4]])/D3_ekstrak_tanpa_sampel[[#This Row],[Column4]]</f>
        <v>0.1999999999999999</v>
      </c>
      <c r="F8">
        <f>(D3_ekstrak_dengan_sampel[[#This Row],[Column5]]-D3_ekstrak_tanpa_sampel[[#This Row],[Column5]])/D3_ekstrak_tanpa_sampel[[#This Row],[Column5]]</f>
        <v>0</v>
      </c>
      <c r="G8">
        <f>(D3_ekstrak_dengan_sampel[[#This Row],[Column6]]-D3_ekstrak_tanpa_sampel[[#This Row],[Column6]])/D3_ekstrak_tanpa_sampel[[#This Row],[Column6]]</f>
        <v>0</v>
      </c>
      <c r="H8">
        <f>(D3_ekstrak_dengan_sampel[[#This Row],[Column7]]-D3_ekstrak_tanpa_sampel[[#This Row],[Column7]])/D3_ekstrak_tanpa_sampel[[#This Row],[Column7]]</f>
        <v>0</v>
      </c>
      <c r="I8">
        <f>(D3_ekstrak_dengan_sampel[[#This Row],[Column8]]-D3_ekstrak_tanpa_sampel[[#This Row],[Column8]])/D3_ekstrak_tanpa_sampel[[#This Row],[Column8]]</f>
        <v>0</v>
      </c>
      <c r="J8">
        <f>(D3_ekstrak_dengan_sampel[[#This Row],[Column9]]-D3_ekstrak_tanpa_sampel[[#This Row],[Column9]])/D3_ekstrak_tanpa_sampel[[#This Row],[Column9]]</f>
        <v>0</v>
      </c>
    </row>
    <row r="9" spans="2:10" x14ac:dyDescent="0.25">
      <c r="B9">
        <f>(D3_ekstrak_dengan_sampel[[#This Row],[Column1]]-D3_ekstrak_tanpa_sampel[[#This Row],[Column1]])/D3_ekstrak_tanpa_sampel[[#This Row],[Column1]]</f>
        <v>9.999999999999995E-2</v>
      </c>
      <c r="C9">
        <f>(D3_ekstrak_dengan_sampel[[#This Row],[Column2]]-D3_ekstrak_tanpa_sampel[[#This Row],[Column2]])/D3_ekstrak_tanpa_sampel[[#This Row],[Column2]]</f>
        <v>8.3333333333333412E-2</v>
      </c>
      <c r="D9">
        <f>(D3_ekstrak_dengan_sampel[[#This Row],[Column3]]-D3_ekstrak_tanpa_sampel[[#This Row],[Column3]])/D3_ekstrak_tanpa_sampel[[#This Row],[Column3]]</f>
        <v>0</v>
      </c>
      <c r="E9">
        <f>(D3_ekstrak_dengan_sampel[[#This Row],[Column4]]-D3_ekstrak_tanpa_sampel[[#This Row],[Column4]])/D3_ekstrak_tanpa_sampel[[#This Row],[Column4]]</f>
        <v>0.1999999999999999</v>
      </c>
      <c r="F9">
        <f>(D3_ekstrak_dengan_sampel[[#This Row],[Column5]]-D3_ekstrak_tanpa_sampel[[#This Row],[Column5]])/D3_ekstrak_tanpa_sampel[[#This Row],[Column5]]</f>
        <v>0</v>
      </c>
      <c r="G9">
        <f>(D3_ekstrak_dengan_sampel[[#This Row],[Column6]]-D3_ekstrak_tanpa_sampel[[#This Row],[Column6]])/D3_ekstrak_tanpa_sampel[[#This Row],[Column6]]</f>
        <v>0</v>
      </c>
      <c r="H9">
        <f>(D3_ekstrak_dengan_sampel[[#This Row],[Column7]]-D3_ekstrak_tanpa_sampel[[#This Row],[Column7]])/D3_ekstrak_tanpa_sampel[[#This Row],[Column7]]</f>
        <v>0</v>
      </c>
      <c r="I9">
        <f>(D3_ekstrak_dengan_sampel[[#This Row],[Column8]]-D3_ekstrak_tanpa_sampel[[#This Row],[Column8]])/D3_ekstrak_tanpa_sampel[[#This Row],[Column8]]</f>
        <v>0.33333333333333343</v>
      </c>
      <c r="J9">
        <f>(D3_ekstrak_dengan_sampel[[#This Row],[Column9]]-D3_ekstrak_tanpa_sampel[[#This Row],[Column9]])/D3_ekstrak_tanpa_sampel[[#This Row],[Column9]]</f>
        <v>0</v>
      </c>
    </row>
    <row r="10" spans="2:10" x14ac:dyDescent="0.25">
      <c r="B10">
        <f>(D3_ekstrak_dengan_sampel[[#This Row],[Column1]]-D3_ekstrak_tanpa_sampel[[#This Row],[Column1]])/D3_ekstrak_tanpa_sampel[[#This Row],[Column1]]</f>
        <v>4.7619047619047665E-2</v>
      </c>
      <c r="C10">
        <f>(D3_ekstrak_dengan_sampel[[#This Row],[Column2]]-D3_ekstrak_tanpa_sampel[[#This Row],[Column2]])/D3_ekstrak_tanpa_sampel[[#This Row],[Column2]]</f>
        <v>8.3333333333333412E-2</v>
      </c>
      <c r="D10">
        <f>(D3_ekstrak_dengan_sampel[[#This Row],[Column3]]-D3_ekstrak_tanpa_sampel[[#This Row],[Column3]])/D3_ekstrak_tanpa_sampel[[#This Row],[Column3]]</f>
        <v>1.1428571428571439E-2</v>
      </c>
      <c r="E10">
        <f>(D3_ekstrak_dengan_sampel[[#This Row],[Column4]]-D3_ekstrak_tanpa_sampel[[#This Row],[Column4]])/D3_ekstrak_tanpa_sampel[[#This Row],[Column4]]</f>
        <v>0</v>
      </c>
      <c r="F10">
        <f>(D3_ekstrak_dengan_sampel[[#This Row],[Column5]]-D3_ekstrak_tanpa_sampel[[#This Row],[Column5]])/D3_ekstrak_tanpa_sampel[[#This Row],[Column5]]</f>
        <v>0</v>
      </c>
      <c r="G10">
        <f>(D3_ekstrak_dengan_sampel[[#This Row],[Column6]]-D3_ekstrak_tanpa_sampel[[#This Row],[Column6]])/D3_ekstrak_tanpa_sampel[[#This Row],[Column6]]</f>
        <v>0</v>
      </c>
      <c r="H10">
        <f>(D3_ekstrak_dengan_sampel[[#This Row],[Column7]]-D3_ekstrak_tanpa_sampel[[#This Row],[Column7]])/D3_ekstrak_tanpa_sampel[[#This Row],[Column7]]</f>
        <v>0</v>
      </c>
      <c r="I10">
        <f>(D3_ekstrak_dengan_sampel[[#This Row],[Column8]]-D3_ekstrak_tanpa_sampel[[#This Row],[Column8]])/D3_ekstrak_tanpa_sampel[[#This Row],[Column8]]</f>
        <v>0</v>
      </c>
      <c r="J10">
        <f>(D3_ekstrak_dengan_sampel[[#This Row],[Column9]]-D3_ekstrak_tanpa_sampel[[#This Row],[Column9]])/D3_ekstrak_tanpa_sampel[[#This Row],[Column9]]</f>
        <v>0</v>
      </c>
    </row>
    <row r="11" spans="2:10" x14ac:dyDescent="0.25">
      <c r="B11">
        <f>(D3_ekstrak_dengan_sampel[[#This Row],[Column1]]-D3_ekstrak_tanpa_sampel[[#This Row],[Column1]])/D3_ekstrak_tanpa_sampel[[#This Row],[Column1]]</f>
        <v>4.7619047619047665E-2</v>
      </c>
      <c r="C11">
        <f>(D3_ekstrak_dengan_sampel[[#This Row],[Column2]]-D3_ekstrak_tanpa_sampel[[#This Row],[Column2]])/D3_ekstrak_tanpa_sampel[[#This Row],[Column2]]</f>
        <v>8.3333333333333412E-2</v>
      </c>
      <c r="D11">
        <f>(D3_ekstrak_dengan_sampel[[#This Row],[Column3]]-D3_ekstrak_tanpa_sampel[[#This Row],[Column3]])/D3_ekstrak_tanpa_sampel[[#This Row],[Column3]]</f>
        <v>0</v>
      </c>
      <c r="E11">
        <f>(D3_ekstrak_dengan_sampel[[#This Row],[Column4]]-D3_ekstrak_tanpa_sampel[[#This Row],[Column4]])/D3_ekstrak_tanpa_sampel[[#This Row],[Column4]]</f>
        <v>0</v>
      </c>
      <c r="F11">
        <f>(D3_ekstrak_dengan_sampel[[#This Row],[Column5]]-D3_ekstrak_tanpa_sampel[[#This Row],[Column5]])/D3_ekstrak_tanpa_sampel[[#This Row],[Column5]]</f>
        <v>0</v>
      </c>
      <c r="G11">
        <f>(D3_ekstrak_dengan_sampel[[#This Row],[Column6]]-D3_ekstrak_tanpa_sampel[[#This Row],[Column6]])/D3_ekstrak_tanpa_sampel[[#This Row],[Column6]]</f>
        <v>0</v>
      </c>
      <c r="H11">
        <f>(D3_ekstrak_dengan_sampel[[#This Row],[Column7]]-D3_ekstrak_tanpa_sampel[[#This Row],[Column7]])/D3_ekstrak_tanpa_sampel[[#This Row],[Column7]]</f>
        <v>0</v>
      </c>
      <c r="I11">
        <f>(D3_ekstrak_dengan_sampel[[#This Row],[Column8]]-D3_ekstrak_tanpa_sampel[[#This Row],[Column8]])/D3_ekstrak_tanpa_sampel[[#This Row],[Column8]]</f>
        <v>0</v>
      </c>
      <c r="J11">
        <f>(D3_ekstrak_dengan_sampel[[#This Row],[Column9]]-D3_ekstrak_tanpa_sampel[[#This Row],[Column9]])/D3_ekstrak_tanpa_sampel[[#This Row],[Column9]]</f>
        <v>0</v>
      </c>
    </row>
    <row r="12" spans="2:10" x14ac:dyDescent="0.25">
      <c r="B12">
        <f>(D3_ekstrak_dengan_sampel[[#This Row],[Column1]]-D3_ekstrak_tanpa_sampel[[#This Row],[Column1]])/D3_ekstrak_tanpa_sampel[[#This Row],[Column1]]</f>
        <v>0</v>
      </c>
      <c r="C12">
        <f>(D3_ekstrak_dengan_sampel[[#This Row],[Column2]]-D3_ekstrak_tanpa_sampel[[#This Row],[Column2]])/D3_ekstrak_tanpa_sampel[[#This Row],[Column2]]</f>
        <v>8.3333333333333412E-2</v>
      </c>
      <c r="D12">
        <f>(D3_ekstrak_dengan_sampel[[#This Row],[Column3]]-D3_ekstrak_tanpa_sampel[[#This Row],[Column3]])/D3_ekstrak_tanpa_sampel[[#This Row],[Column3]]</f>
        <v>5.7142857142857195E-3</v>
      </c>
      <c r="E12">
        <f>(D3_ekstrak_dengan_sampel[[#This Row],[Column4]]-D3_ekstrak_tanpa_sampel[[#This Row],[Column4]])/D3_ekstrak_tanpa_sampel[[#This Row],[Column4]]</f>
        <v>0</v>
      </c>
      <c r="F12">
        <f>(D3_ekstrak_dengan_sampel[[#This Row],[Column5]]-D3_ekstrak_tanpa_sampel[[#This Row],[Column5]])/D3_ekstrak_tanpa_sampel[[#This Row],[Column5]]</f>
        <v>0</v>
      </c>
      <c r="G12">
        <f>(D3_ekstrak_dengan_sampel[[#This Row],[Column6]]-D3_ekstrak_tanpa_sampel[[#This Row],[Column6]])/D3_ekstrak_tanpa_sampel[[#This Row],[Column6]]</f>
        <v>0</v>
      </c>
      <c r="H12">
        <f>(D3_ekstrak_dengan_sampel[[#This Row],[Column7]]-D3_ekstrak_tanpa_sampel[[#This Row],[Column7]])/D3_ekstrak_tanpa_sampel[[#This Row],[Column7]]</f>
        <v>0</v>
      </c>
      <c r="I12">
        <f>(D3_ekstrak_dengan_sampel[[#This Row],[Column8]]-D3_ekstrak_tanpa_sampel[[#This Row],[Column8]])/D3_ekstrak_tanpa_sampel[[#This Row],[Column8]]</f>
        <v>0</v>
      </c>
      <c r="J12">
        <f>(D3_ekstrak_dengan_sampel[[#This Row],[Column9]]-D3_ekstrak_tanpa_sampel[[#This Row],[Column9]])/D3_ekstrak_tanpa_sampel[[#This Row],[Column9]]</f>
        <v>0</v>
      </c>
    </row>
    <row r="13" spans="2:10" x14ac:dyDescent="0.25">
      <c r="B13">
        <f>(D3_ekstrak_dengan_sampel[[#This Row],[Column1]]-D3_ekstrak_tanpa_sampel[[#This Row],[Column1]])/D3_ekstrak_tanpa_sampel[[#This Row],[Column1]]</f>
        <v>0</v>
      </c>
      <c r="C13">
        <f>(D3_ekstrak_dengan_sampel[[#This Row],[Column2]]-D3_ekstrak_tanpa_sampel[[#This Row],[Column2]])/D3_ekstrak_tanpa_sampel[[#This Row],[Column2]]</f>
        <v>8.3333333333333412E-2</v>
      </c>
      <c r="D13">
        <f>(D3_ekstrak_dengan_sampel[[#This Row],[Column3]]-D3_ekstrak_tanpa_sampel[[#This Row],[Column3]])/D3_ekstrak_tanpa_sampel[[#This Row],[Column3]]</f>
        <v>5.7142857142857195E-3</v>
      </c>
      <c r="E13">
        <f>(D3_ekstrak_dengan_sampel[[#This Row],[Column4]]-D3_ekstrak_tanpa_sampel[[#This Row],[Column4]])/D3_ekstrak_tanpa_sampel[[#This Row],[Column4]]</f>
        <v>0</v>
      </c>
      <c r="F13">
        <f>(D3_ekstrak_dengan_sampel[[#This Row],[Column5]]-D3_ekstrak_tanpa_sampel[[#This Row],[Column5]])/D3_ekstrak_tanpa_sampel[[#This Row],[Column5]]</f>
        <v>0.49999999999999989</v>
      </c>
      <c r="G13">
        <f>(D3_ekstrak_dengan_sampel[[#This Row],[Column6]]-D3_ekstrak_tanpa_sampel[[#This Row],[Column6]])/D3_ekstrak_tanpa_sampel[[#This Row],[Column6]]</f>
        <v>0</v>
      </c>
      <c r="H13">
        <f>(D3_ekstrak_dengan_sampel[[#This Row],[Column7]]-D3_ekstrak_tanpa_sampel[[#This Row],[Column7]])/D3_ekstrak_tanpa_sampel[[#This Row],[Column7]]</f>
        <v>0</v>
      </c>
      <c r="I13">
        <f>(D3_ekstrak_dengan_sampel[[#This Row],[Column8]]-D3_ekstrak_tanpa_sampel[[#This Row],[Column8]])/D3_ekstrak_tanpa_sampel[[#This Row],[Column8]]</f>
        <v>0</v>
      </c>
      <c r="J13">
        <f>(D3_ekstrak_dengan_sampel[[#This Row],[Column9]]-D3_ekstrak_tanpa_sampel[[#This Row],[Column9]])/D3_ekstrak_tanpa_sampel[[#This Row],[Column9]]</f>
        <v>0</v>
      </c>
    </row>
    <row r="14" spans="2:10" x14ac:dyDescent="0.25">
      <c r="B14">
        <f>(D3_ekstrak_dengan_sampel[[#This Row],[Column1]]-D3_ekstrak_tanpa_sampel[[#This Row],[Column1]])/D3_ekstrak_tanpa_sampel[[#This Row],[Column1]]</f>
        <v>-4.5454545454545497E-2</v>
      </c>
      <c r="C14">
        <f>(D3_ekstrak_dengan_sampel[[#This Row],[Column2]]-D3_ekstrak_tanpa_sampel[[#This Row],[Column2]])/D3_ekstrak_tanpa_sampel[[#This Row],[Column2]]</f>
        <v>8.3333333333333412E-2</v>
      </c>
      <c r="D14">
        <f>(D3_ekstrak_dengan_sampel[[#This Row],[Column3]]-D3_ekstrak_tanpa_sampel[[#This Row],[Column3]])/D3_ekstrak_tanpa_sampel[[#This Row],[Column3]]</f>
        <v>0</v>
      </c>
      <c r="E14">
        <f>(D3_ekstrak_dengan_sampel[[#This Row],[Column4]]-D3_ekstrak_tanpa_sampel[[#This Row],[Column4]])/D3_ekstrak_tanpa_sampel[[#This Row],[Column4]]</f>
        <v>0</v>
      </c>
      <c r="F14">
        <f>(D3_ekstrak_dengan_sampel[[#This Row],[Column5]]-D3_ekstrak_tanpa_sampel[[#This Row],[Column5]])/D3_ekstrak_tanpa_sampel[[#This Row],[Column5]]</f>
        <v>0</v>
      </c>
      <c r="G14">
        <f>(D3_ekstrak_dengan_sampel[[#This Row],[Column6]]-D3_ekstrak_tanpa_sampel[[#This Row],[Column6]])/D3_ekstrak_tanpa_sampel[[#This Row],[Column6]]</f>
        <v>0</v>
      </c>
      <c r="H14">
        <f>(D3_ekstrak_dengan_sampel[[#This Row],[Column7]]-D3_ekstrak_tanpa_sampel[[#This Row],[Column7]])/D3_ekstrak_tanpa_sampel[[#This Row],[Column7]]</f>
        <v>0</v>
      </c>
      <c r="I14">
        <f>(D3_ekstrak_dengan_sampel[[#This Row],[Column8]]-D3_ekstrak_tanpa_sampel[[#This Row],[Column8]])/D3_ekstrak_tanpa_sampel[[#This Row],[Column8]]</f>
        <v>0</v>
      </c>
      <c r="J14">
        <f>(D3_ekstrak_dengan_sampel[[#This Row],[Column9]]-D3_ekstrak_tanpa_sampel[[#This Row],[Column9]])/D3_ekstrak_tanpa_sampel[[#This Row],[Column9]]</f>
        <v>0</v>
      </c>
    </row>
    <row r="15" spans="2:10" x14ac:dyDescent="0.25">
      <c r="B15">
        <f>(D3_ekstrak_dengan_sampel[[#This Row],[Column1]]-D3_ekstrak_tanpa_sampel[[#This Row],[Column1]])/D3_ekstrak_tanpa_sampel[[#This Row],[Column1]]</f>
        <v>4.7619047619047665E-2</v>
      </c>
      <c r="C15">
        <f>(D3_ekstrak_dengan_sampel[[#This Row],[Column2]]-D3_ekstrak_tanpa_sampel[[#This Row],[Column2]])/D3_ekstrak_tanpa_sampel[[#This Row],[Column2]]</f>
        <v>8.3333333333333412E-2</v>
      </c>
      <c r="D15">
        <f>(D3_ekstrak_dengan_sampel[[#This Row],[Column3]]-D3_ekstrak_tanpa_sampel[[#This Row],[Column3]])/D3_ekstrak_tanpa_sampel[[#This Row],[Column3]]</f>
        <v>1.1428571428571439E-2</v>
      </c>
      <c r="E15">
        <f>(D3_ekstrak_dengan_sampel[[#This Row],[Column4]]-D3_ekstrak_tanpa_sampel[[#This Row],[Column4]])/D3_ekstrak_tanpa_sampel[[#This Row],[Column4]]</f>
        <v>0</v>
      </c>
      <c r="F15">
        <f>(D3_ekstrak_dengan_sampel[[#This Row],[Column5]]-D3_ekstrak_tanpa_sampel[[#This Row],[Column5]])/D3_ekstrak_tanpa_sampel[[#This Row],[Column5]]</f>
        <v>0</v>
      </c>
      <c r="G15">
        <f>(D3_ekstrak_dengan_sampel[[#This Row],[Column6]]-D3_ekstrak_tanpa_sampel[[#This Row],[Column6]])/D3_ekstrak_tanpa_sampel[[#This Row],[Column6]]</f>
        <v>0</v>
      </c>
      <c r="H15">
        <f>(D3_ekstrak_dengan_sampel[[#This Row],[Column7]]-D3_ekstrak_tanpa_sampel[[#This Row],[Column7]])/D3_ekstrak_tanpa_sampel[[#This Row],[Column7]]</f>
        <v>0</v>
      </c>
      <c r="I15">
        <f>(D3_ekstrak_dengan_sampel[[#This Row],[Column8]]-D3_ekstrak_tanpa_sampel[[#This Row],[Column8]])/D3_ekstrak_tanpa_sampel[[#This Row],[Column8]]</f>
        <v>0</v>
      </c>
      <c r="J15">
        <f>(D3_ekstrak_dengan_sampel[[#This Row],[Column9]]-D3_ekstrak_tanpa_sampel[[#This Row],[Column9]])/D3_ekstrak_tanpa_sampel[[#This Row],[Column9]]</f>
        <v>0</v>
      </c>
    </row>
    <row r="16" spans="2:10" x14ac:dyDescent="0.25">
      <c r="B16">
        <f>(D3_ekstrak_dengan_sampel[[#This Row],[Column1]]-D3_ekstrak_tanpa_sampel[[#This Row],[Column1]])/D3_ekstrak_tanpa_sampel[[#This Row],[Column1]]</f>
        <v>0</v>
      </c>
      <c r="C16">
        <f>(D3_ekstrak_dengan_sampel[[#This Row],[Column2]]-D3_ekstrak_tanpa_sampel[[#This Row],[Column2]])/D3_ekstrak_tanpa_sampel[[#This Row],[Column2]]</f>
        <v>0</v>
      </c>
      <c r="D16">
        <f>(D3_ekstrak_dengan_sampel[[#This Row],[Column3]]-D3_ekstrak_tanpa_sampel[[#This Row],[Column3]])/D3_ekstrak_tanpa_sampel[[#This Row],[Column3]]</f>
        <v>5.7142857142857195E-3</v>
      </c>
      <c r="E16">
        <f>(D3_ekstrak_dengan_sampel[[#This Row],[Column4]]-D3_ekstrak_tanpa_sampel[[#This Row],[Column4]])/D3_ekstrak_tanpa_sampel[[#This Row],[Column4]]</f>
        <v>0</v>
      </c>
      <c r="F16">
        <f>(D3_ekstrak_dengan_sampel[[#This Row],[Column5]]-D3_ekstrak_tanpa_sampel[[#This Row],[Column5]])/D3_ekstrak_tanpa_sampel[[#This Row],[Column5]]</f>
        <v>0</v>
      </c>
      <c r="G16">
        <f>(D3_ekstrak_dengan_sampel[[#This Row],[Column6]]-D3_ekstrak_tanpa_sampel[[#This Row],[Column6]])/D3_ekstrak_tanpa_sampel[[#This Row],[Column6]]</f>
        <v>0</v>
      </c>
      <c r="H16">
        <f>(D3_ekstrak_dengan_sampel[[#This Row],[Column7]]-D3_ekstrak_tanpa_sampel[[#This Row],[Column7]])/D3_ekstrak_tanpa_sampel[[#This Row],[Column7]]</f>
        <v>0</v>
      </c>
      <c r="I16">
        <f>(D3_ekstrak_dengan_sampel[[#This Row],[Column8]]-D3_ekstrak_tanpa_sampel[[#This Row],[Column8]])/D3_ekstrak_tanpa_sampel[[#This Row],[Column8]]</f>
        <v>0</v>
      </c>
      <c r="J16">
        <f>(D3_ekstrak_dengan_sampel[[#This Row],[Column9]]-D3_ekstrak_tanpa_sampel[[#This Row],[Column9]])/D3_ekstrak_tanpa_sampel[[#This Row],[Column9]]</f>
        <v>0</v>
      </c>
    </row>
    <row r="17" spans="2:10" x14ac:dyDescent="0.25">
      <c r="B17">
        <f>(D3_ekstrak_dengan_sampel[[#This Row],[Column1]]-D3_ekstrak_tanpa_sampel[[#This Row],[Column1]])/D3_ekstrak_tanpa_sampel[[#This Row],[Column1]]</f>
        <v>0</v>
      </c>
      <c r="C17">
        <f>(D3_ekstrak_dengan_sampel[[#This Row],[Column2]]-D3_ekstrak_tanpa_sampel[[#This Row],[Column2]])/D3_ekstrak_tanpa_sampel[[#This Row],[Column2]]</f>
        <v>-7.142857142857148E-2</v>
      </c>
      <c r="D17">
        <f>(D3_ekstrak_dengan_sampel[[#This Row],[Column3]]-D3_ekstrak_tanpa_sampel[[#This Row],[Column3]])/D3_ekstrak_tanpa_sampel[[#This Row],[Column3]]</f>
        <v>5.7142857142857195E-3</v>
      </c>
      <c r="E17">
        <f>(D3_ekstrak_dengan_sampel[[#This Row],[Column4]]-D3_ekstrak_tanpa_sampel[[#This Row],[Column4]])/D3_ekstrak_tanpa_sampel[[#This Row],[Column4]]</f>
        <v>-0.14285714285714296</v>
      </c>
      <c r="F17">
        <f>(D3_ekstrak_dengan_sampel[[#This Row],[Column5]]-D3_ekstrak_tanpa_sampel[[#This Row],[Column5]])/D3_ekstrak_tanpa_sampel[[#This Row],[Column5]]</f>
        <v>0</v>
      </c>
      <c r="G17">
        <f>(D3_ekstrak_dengan_sampel[[#This Row],[Column6]]-D3_ekstrak_tanpa_sampel[[#This Row],[Column6]])/D3_ekstrak_tanpa_sampel[[#This Row],[Column6]]</f>
        <v>0</v>
      </c>
      <c r="H17">
        <f>(D3_ekstrak_dengan_sampel[[#This Row],[Column7]]-D3_ekstrak_tanpa_sampel[[#This Row],[Column7]])/D3_ekstrak_tanpa_sampel[[#This Row],[Column7]]</f>
        <v>0</v>
      </c>
      <c r="I17">
        <f>(D3_ekstrak_dengan_sampel[[#This Row],[Column8]]-D3_ekstrak_tanpa_sampel[[#This Row],[Column8]])/D3_ekstrak_tanpa_sampel[[#This Row],[Column8]]</f>
        <v>0</v>
      </c>
      <c r="J17">
        <f>(D3_ekstrak_dengan_sampel[[#This Row],[Column9]]-D3_ekstrak_tanpa_sampel[[#This Row],[Column9]])/D3_ekstrak_tanpa_sampel[[#This Row],[Column9]]</f>
        <v>0</v>
      </c>
    </row>
    <row r="18" spans="2:10" x14ac:dyDescent="0.25">
      <c r="B18">
        <f>(D3_ekstrak_dengan_sampel[[#This Row],[Column1]]-D3_ekstrak_tanpa_sampel[[#This Row],[Column1]])/D3_ekstrak_tanpa_sampel[[#This Row],[Column1]]</f>
        <v>0</v>
      </c>
      <c r="C18">
        <f>(D3_ekstrak_dengan_sampel[[#This Row],[Column2]]-D3_ekstrak_tanpa_sampel[[#This Row],[Column2]])/D3_ekstrak_tanpa_sampel[[#This Row],[Column2]]</f>
        <v>0</v>
      </c>
      <c r="D18">
        <f>(D3_ekstrak_dengan_sampel[[#This Row],[Column3]]-D3_ekstrak_tanpa_sampel[[#This Row],[Column3]])/D3_ekstrak_tanpa_sampel[[#This Row],[Column3]]</f>
        <v>5.7142857142857195E-3</v>
      </c>
      <c r="E18">
        <f>(D3_ekstrak_dengan_sampel[[#This Row],[Column4]]-D3_ekstrak_tanpa_sampel[[#This Row],[Column4]])/D3_ekstrak_tanpa_sampel[[#This Row],[Column4]]</f>
        <v>0</v>
      </c>
      <c r="F18">
        <f>(D3_ekstrak_dengan_sampel[[#This Row],[Column5]]-D3_ekstrak_tanpa_sampel[[#This Row],[Column5]])/D3_ekstrak_tanpa_sampel[[#This Row],[Column5]]</f>
        <v>0.25000000000000006</v>
      </c>
      <c r="G18">
        <f>(D3_ekstrak_dengan_sampel[[#This Row],[Column6]]-D3_ekstrak_tanpa_sampel[[#This Row],[Column6]])/D3_ekstrak_tanpa_sampel[[#This Row],[Column6]]</f>
        <v>0</v>
      </c>
      <c r="H18">
        <f>(D3_ekstrak_dengan_sampel[[#This Row],[Column7]]-D3_ekstrak_tanpa_sampel[[#This Row],[Column7]])/D3_ekstrak_tanpa_sampel[[#This Row],[Column7]]</f>
        <v>0</v>
      </c>
      <c r="I18">
        <f>(D3_ekstrak_dengan_sampel[[#This Row],[Column8]]-D3_ekstrak_tanpa_sampel[[#This Row],[Column8]])/D3_ekstrak_tanpa_sampel[[#This Row],[Column8]]</f>
        <v>0</v>
      </c>
      <c r="J18">
        <f>(D3_ekstrak_dengan_sampel[[#This Row],[Column9]]-D3_ekstrak_tanpa_sampel[[#This Row],[Column9]])/D3_ekstrak_tanpa_sampel[[#This Row],[Column9]]</f>
        <v>0</v>
      </c>
    </row>
    <row r="19" spans="2:10" x14ac:dyDescent="0.25">
      <c r="B19">
        <f>(D3_ekstrak_dengan_sampel[[#This Row],[Column1]]-D3_ekstrak_tanpa_sampel[[#This Row],[Column1]])/D3_ekstrak_tanpa_sampel[[#This Row],[Column1]]</f>
        <v>0</v>
      </c>
      <c r="C19">
        <f>(D3_ekstrak_dengan_sampel[[#This Row],[Column2]]-D3_ekstrak_tanpa_sampel[[#This Row],[Column2]])/D3_ekstrak_tanpa_sampel[[#This Row],[Column2]]</f>
        <v>0</v>
      </c>
      <c r="D19">
        <f>(D3_ekstrak_dengan_sampel[[#This Row],[Column3]]-D3_ekstrak_tanpa_sampel[[#This Row],[Column3]])/D3_ekstrak_tanpa_sampel[[#This Row],[Column3]]</f>
        <v>0</v>
      </c>
      <c r="E19">
        <f>(D3_ekstrak_dengan_sampel[[#This Row],[Column4]]-D3_ekstrak_tanpa_sampel[[#This Row],[Column4]])/D3_ekstrak_tanpa_sampel[[#This Row],[Column4]]</f>
        <v>0</v>
      </c>
      <c r="F19">
        <f>(D3_ekstrak_dengan_sampel[[#This Row],[Column5]]-D3_ekstrak_tanpa_sampel[[#This Row],[Column5]])/D3_ekstrak_tanpa_sampel[[#This Row],[Column5]]</f>
        <v>0</v>
      </c>
      <c r="G19">
        <f>(D3_ekstrak_dengan_sampel[[#This Row],[Column6]]-D3_ekstrak_tanpa_sampel[[#This Row],[Column6]])/D3_ekstrak_tanpa_sampel[[#This Row],[Column6]]</f>
        <v>0</v>
      </c>
      <c r="H19">
        <f>(D3_ekstrak_dengan_sampel[[#This Row],[Column7]]-D3_ekstrak_tanpa_sampel[[#This Row],[Column7]])/D3_ekstrak_tanpa_sampel[[#This Row],[Column7]]</f>
        <v>0</v>
      </c>
      <c r="I19">
        <f>(D3_ekstrak_dengan_sampel[[#This Row],[Column8]]-D3_ekstrak_tanpa_sampel[[#This Row],[Column8]])/D3_ekstrak_tanpa_sampel[[#This Row],[Column8]]</f>
        <v>0</v>
      </c>
      <c r="J19">
        <f>(D3_ekstrak_dengan_sampel[[#This Row],[Column9]]-D3_ekstrak_tanpa_sampel[[#This Row],[Column9]])/D3_ekstrak_tanpa_sampel[[#This Row],[Column9]]</f>
        <v>0</v>
      </c>
    </row>
    <row r="20" spans="2:10" x14ac:dyDescent="0.25">
      <c r="B20">
        <f>(D3_ekstrak_dengan_sampel[[#This Row],[Column1]]-D3_ekstrak_tanpa_sampel[[#This Row],[Column1]])/D3_ekstrak_tanpa_sampel[[#This Row],[Column1]]</f>
        <v>0</v>
      </c>
      <c r="C20">
        <f>(D3_ekstrak_dengan_sampel[[#This Row],[Column2]]-D3_ekstrak_tanpa_sampel[[#This Row],[Column2]])/D3_ekstrak_tanpa_sampel[[#This Row],[Column2]]</f>
        <v>0</v>
      </c>
      <c r="D20">
        <f>(D3_ekstrak_dengan_sampel[[#This Row],[Column3]]-D3_ekstrak_tanpa_sampel[[#This Row],[Column3]])/D3_ekstrak_tanpa_sampel[[#This Row],[Column3]]</f>
        <v>5.7142857142857195E-3</v>
      </c>
      <c r="E20">
        <f>(D3_ekstrak_dengan_sampel[[#This Row],[Column4]]-D3_ekstrak_tanpa_sampel[[#This Row],[Column4]])/D3_ekstrak_tanpa_sampel[[#This Row],[Column4]]</f>
        <v>0</v>
      </c>
      <c r="F20">
        <f>(D3_ekstrak_dengan_sampel[[#This Row],[Column5]]-D3_ekstrak_tanpa_sampel[[#This Row],[Column5]])/D3_ekstrak_tanpa_sampel[[#This Row],[Column5]]</f>
        <v>0</v>
      </c>
      <c r="G20">
        <f>(D3_ekstrak_dengan_sampel[[#This Row],[Column6]]-D3_ekstrak_tanpa_sampel[[#This Row],[Column6]])/D3_ekstrak_tanpa_sampel[[#This Row],[Column6]]</f>
        <v>0</v>
      </c>
      <c r="H20">
        <f>(D3_ekstrak_dengan_sampel[[#This Row],[Column7]]-D3_ekstrak_tanpa_sampel[[#This Row],[Column7]])/D3_ekstrak_tanpa_sampel[[#This Row],[Column7]]</f>
        <v>0</v>
      </c>
      <c r="I20">
        <f>(D3_ekstrak_dengan_sampel[[#This Row],[Column8]]-D3_ekstrak_tanpa_sampel[[#This Row],[Column8]])/D3_ekstrak_tanpa_sampel[[#This Row],[Column8]]</f>
        <v>0</v>
      </c>
      <c r="J20">
        <f>(D3_ekstrak_dengan_sampel[[#This Row],[Column9]]-D3_ekstrak_tanpa_sampel[[#This Row],[Column9]])/D3_ekstrak_tanpa_sampel[[#This Row],[Column9]]</f>
        <v>0</v>
      </c>
    </row>
    <row r="21" spans="2:10" x14ac:dyDescent="0.25">
      <c r="B21">
        <f>(D3_ekstrak_dengan_sampel[[#This Row],[Column1]]-D3_ekstrak_tanpa_sampel[[#This Row],[Column1]])/D3_ekstrak_tanpa_sampel[[#This Row],[Column1]]</f>
        <v>0</v>
      </c>
      <c r="C21">
        <f>(D3_ekstrak_dengan_sampel[[#This Row],[Column2]]-D3_ekstrak_tanpa_sampel[[#This Row],[Column2]])/D3_ekstrak_tanpa_sampel[[#This Row],[Column2]]</f>
        <v>0</v>
      </c>
      <c r="D21">
        <f>(D3_ekstrak_dengan_sampel[[#This Row],[Column3]]-D3_ekstrak_tanpa_sampel[[#This Row],[Column3]])/D3_ekstrak_tanpa_sampel[[#This Row],[Column3]]</f>
        <v>5.7142857142857195E-3</v>
      </c>
      <c r="E21">
        <f>(D3_ekstrak_dengan_sampel[[#This Row],[Column4]]-D3_ekstrak_tanpa_sampel[[#This Row],[Column4]])/D3_ekstrak_tanpa_sampel[[#This Row],[Column4]]</f>
        <v>0</v>
      </c>
      <c r="F21">
        <f>(D3_ekstrak_dengan_sampel[[#This Row],[Column5]]-D3_ekstrak_tanpa_sampel[[#This Row],[Column5]])/D3_ekstrak_tanpa_sampel[[#This Row],[Column5]]</f>
        <v>0</v>
      </c>
      <c r="G21">
        <f>(D3_ekstrak_dengan_sampel[[#This Row],[Column6]]-D3_ekstrak_tanpa_sampel[[#This Row],[Column6]])/D3_ekstrak_tanpa_sampel[[#This Row],[Column6]]</f>
        <v>0</v>
      </c>
      <c r="H21">
        <f>(D3_ekstrak_dengan_sampel[[#This Row],[Column7]]-D3_ekstrak_tanpa_sampel[[#This Row],[Column7]])/D3_ekstrak_tanpa_sampel[[#This Row],[Column7]]</f>
        <v>0</v>
      </c>
      <c r="I21">
        <f>(D3_ekstrak_dengan_sampel[[#This Row],[Column8]]-D3_ekstrak_tanpa_sampel[[#This Row],[Column8]])/D3_ekstrak_tanpa_sampel[[#This Row],[Column8]]</f>
        <v>0</v>
      </c>
      <c r="J21">
        <f>(D3_ekstrak_dengan_sampel[[#This Row],[Column9]]-D3_ekstrak_tanpa_sampel[[#This Row],[Column9]])/D3_ekstrak_tanpa_sampel[[#This Row],[Column9]]</f>
        <v>0</v>
      </c>
    </row>
    <row r="22" spans="2:10" x14ac:dyDescent="0.25">
      <c r="B22">
        <f>(D3_ekstrak_dengan_sampel[[#This Row],[Column1]]-D3_ekstrak_tanpa_sampel[[#This Row],[Column1]])/D3_ekstrak_tanpa_sampel[[#This Row],[Column1]]</f>
        <v>0</v>
      </c>
      <c r="C22">
        <f>(D3_ekstrak_dengan_sampel[[#This Row],[Column2]]-D3_ekstrak_tanpa_sampel[[#This Row],[Column2]])/D3_ekstrak_tanpa_sampel[[#This Row],[Column2]]</f>
        <v>0</v>
      </c>
      <c r="D22">
        <f>(D3_ekstrak_dengan_sampel[[#This Row],[Column3]]-D3_ekstrak_tanpa_sampel[[#This Row],[Column3]])/D3_ekstrak_tanpa_sampel[[#This Row],[Column3]]</f>
        <v>5.7142857142857195E-3</v>
      </c>
      <c r="E22">
        <f>(D3_ekstrak_dengan_sampel[[#This Row],[Column4]]-D3_ekstrak_tanpa_sampel[[#This Row],[Column4]])/D3_ekstrak_tanpa_sampel[[#This Row],[Column4]]</f>
        <v>0</v>
      </c>
      <c r="F22">
        <f>(D3_ekstrak_dengan_sampel[[#This Row],[Column5]]-D3_ekstrak_tanpa_sampel[[#This Row],[Column5]])/D3_ekstrak_tanpa_sampel[[#This Row],[Column5]]</f>
        <v>0</v>
      </c>
      <c r="G22">
        <f>(D3_ekstrak_dengan_sampel[[#This Row],[Column6]]-D3_ekstrak_tanpa_sampel[[#This Row],[Column6]])/D3_ekstrak_tanpa_sampel[[#This Row],[Column6]]</f>
        <v>0</v>
      </c>
      <c r="H22">
        <f>(D3_ekstrak_dengan_sampel[[#This Row],[Column7]]-D3_ekstrak_tanpa_sampel[[#This Row],[Column7]])/D3_ekstrak_tanpa_sampel[[#This Row],[Column7]]</f>
        <v>0</v>
      </c>
      <c r="I22">
        <f>(D3_ekstrak_dengan_sampel[[#This Row],[Column8]]-D3_ekstrak_tanpa_sampel[[#This Row],[Column8]])/D3_ekstrak_tanpa_sampel[[#This Row],[Column8]]</f>
        <v>0</v>
      </c>
      <c r="J22">
        <f>(D3_ekstrak_dengan_sampel[[#This Row],[Column9]]-D3_ekstrak_tanpa_sampel[[#This Row],[Column9]])/D3_ekstrak_tanpa_sampel[[#This Row],[Column9]]</f>
        <v>0</v>
      </c>
    </row>
    <row r="23" spans="2:10" x14ac:dyDescent="0.25">
      <c r="B23">
        <f>(D3_ekstrak_dengan_sampel[[#This Row],[Column1]]-D3_ekstrak_tanpa_sampel[[#This Row],[Column1]])/D3_ekstrak_tanpa_sampel[[#This Row],[Column1]]</f>
        <v>0</v>
      </c>
      <c r="C23">
        <f>(D3_ekstrak_dengan_sampel[[#This Row],[Column2]]-D3_ekstrak_tanpa_sampel[[#This Row],[Column2]])/D3_ekstrak_tanpa_sampel[[#This Row],[Column2]]</f>
        <v>-7.142857142857148E-2</v>
      </c>
      <c r="D23">
        <f>(D3_ekstrak_dengan_sampel[[#This Row],[Column3]]-D3_ekstrak_tanpa_sampel[[#This Row],[Column3]])/D3_ekstrak_tanpa_sampel[[#This Row],[Column3]]</f>
        <v>5.7142857142857195E-3</v>
      </c>
      <c r="E23">
        <f>(D3_ekstrak_dengan_sampel[[#This Row],[Column4]]-D3_ekstrak_tanpa_sampel[[#This Row],[Column4]])/D3_ekstrak_tanpa_sampel[[#This Row],[Column4]]</f>
        <v>0</v>
      </c>
      <c r="F23">
        <f>(D3_ekstrak_dengan_sampel[[#This Row],[Column5]]-D3_ekstrak_tanpa_sampel[[#This Row],[Column5]])/D3_ekstrak_tanpa_sampel[[#This Row],[Column5]]</f>
        <v>-0.20000000000000004</v>
      </c>
      <c r="G23">
        <f>(D3_ekstrak_dengan_sampel[[#This Row],[Column6]]-D3_ekstrak_tanpa_sampel[[#This Row],[Column6]])/D3_ekstrak_tanpa_sampel[[#This Row],[Column6]]</f>
        <v>0</v>
      </c>
      <c r="H23">
        <f>(D3_ekstrak_dengan_sampel[[#This Row],[Column7]]-D3_ekstrak_tanpa_sampel[[#This Row],[Column7]])/D3_ekstrak_tanpa_sampel[[#This Row],[Column7]]</f>
        <v>0</v>
      </c>
      <c r="I23">
        <f>(D3_ekstrak_dengan_sampel[[#This Row],[Column8]]-D3_ekstrak_tanpa_sampel[[#This Row],[Column8]])/D3_ekstrak_tanpa_sampel[[#This Row],[Column8]]</f>
        <v>0</v>
      </c>
      <c r="J23">
        <f>(D3_ekstrak_dengan_sampel[[#This Row],[Column9]]-D3_ekstrak_tanpa_sampel[[#This Row],[Column9]])/D3_ekstrak_tanpa_sampel[[#This Row],[Column9]]</f>
        <v>0</v>
      </c>
    </row>
    <row r="24" spans="2:10" x14ac:dyDescent="0.25">
      <c r="B24">
        <f>(D3_ekstrak_dengan_sampel[[#This Row],[Column1]]-D3_ekstrak_tanpa_sampel[[#This Row],[Column1]])/D3_ekstrak_tanpa_sampel[[#This Row],[Column1]]</f>
        <v>-4.3478260869565251E-2</v>
      </c>
      <c r="C24">
        <f>(D3_ekstrak_dengan_sampel[[#This Row],[Column2]]-D3_ekstrak_tanpa_sampel[[#This Row],[Column2]])/D3_ekstrak_tanpa_sampel[[#This Row],[Column2]]</f>
        <v>-7.142857142857148E-2</v>
      </c>
      <c r="D24">
        <f>(D3_ekstrak_dengan_sampel[[#This Row],[Column3]]-D3_ekstrak_tanpa_sampel[[#This Row],[Column3]])/D3_ekstrak_tanpa_sampel[[#This Row],[Column3]]</f>
        <v>5.7142857142857195E-3</v>
      </c>
      <c r="E24">
        <f>(D3_ekstrak_dengan_sampel[[#This Row],[Column4]]-D3_ekstrak_tanpa_sampel[[#This Row],[Column4]])/D3_ekstrak_tanpa_sampel[[#This Row],[Column4]]</f>
        <v>-0.14285714285714296</v>
      </c>
      <c r="F24">
        <f>(D3_ekstrak_dengan_sampel[[#This Row],[Column5]]-D3_ekstrak_tanpa_sampel[[#This Row],[Column5]])/D3_ekstrak_tanpa_sampel[[#This Row],[Column5]]</f>
        <v>0</v>
      </c>
      <c r="G24">
        <f>(D3_ekstrak_dengan_sampel[[#This Row],[Column6]]-D3_ekstrak_tanpa_sampel[[#This Row],[Column6]])/D3_ekstrak_tanpa_sampel[[#This Row],[Column6]]</f>
        <v>0</v>
      </c>
      <c r="H24">
        <f>(D3_ekstrak_dengan_sampel[[#This Row],[Column7]]-D3_ekstrak_tanpa_sampel[[#This Row],[Column7]])/D3_ekstrak_tanpa_sampel[[#This Row],[Column7]]</f>
        <v>0</v>
      </c>
      <c r="I24">
        <f>(D3_ekstrak_dengan_sampel[[#This Row],[Column8]]-D3_ekstrak_tanpa_sampel[[#This Row],[Column8]])/D3_ekstrak_tanpa_sampel[[#This Row],[Column8]]</f>
        <v>0</v>
      </c>
      <c r="J24">
        <f>(D3_ekstrak_dengan_sampel[[#This Row],[Column9]]-D3_ekstrak_tanpa_sampel[[#This Row],[Column9]])/D3_ekstrak_tanpa_sampel[[#This Row],[Column9]]</f>
        <v>0</v>
      </c>
    </row>
    <row r="25" spans="2:10" x14ac:dyDescent="0.25">
      <c r="B25">
        <f>(D3_ekstrak_dengan_sampel[[#This Row],[Column1]]-D3_ekstrak_tanpa_sampel[[#This Row],[Column1]])/D3_ekstrak_tanpa_sampel[[#This Row],[Column1]]</f>
        <v>-4.3478260869565251E-2</v>
      </c>
      <c r="C25">
        <f>(D3_ekstrak_dengan_sampel[[#This Row],[Column2]]-D3_ekstrak_tanpa_sampel[[#This Row],[Column2]])/D3_ekstrak_tanpa_sampel[[#This Row],[Column2]]</f>
        <v>-7.142857142857148E-2</v>
      </c>
      <c r="D25">
        <f>(D3_ekstrak_dengan_sampel[[#This Row],[Column3]]-D3_ekstrak_tanpa_sampel[[#This Row],[Column3]])/D3_ekstrak_tanpa_sampel[[#This Row],[Column3]]</f>
        <v>5.7142857142857195E-3</v>
      </c>
      <c r="E25">
        <f>(D3_ekstrak_dengan_sampel[[#This Row],[Column4]]-D3_ekstrak_tanpa_sampel[[#This Row],[Column4]])/D3_ekstrak_tanpa_sampel[[#This Row],[Column4]]</f>
        <v>-0.14285714285714296</v>
      </c>
      <c r="F25">
        <f>(D3_ekstrak_dengan_sampel[[#This Row],[Column5]]-D3_ekstrak_tanpa_sampel[[#This Row],[Column5]])/D3_ekstrak_tanpa_sampel[[#This Row],[Column5]]</f>
        <v>0</v>
      </c>
      <c r="G25">
        <f>(D3_ekstrak_dengan_sampel[[#This Row],[Column6]]-D3_ekstrak_tanpa_sampel[[#This Row],[Column6]])/D3_ekstrak_tanpa_sampel[[#This Row],[Column6]]</f>
        <v>0</v>
      </c>
      <c r="H25">
        <f>(D3_ekstrak_dengan_sampel[[#This Row],[Column7]]-D3_ekstrak_tanpa_sampel[[#This Row],[Column7]])/D3_ekstrak_tanpa_sampel[[#This Row],[Column7]]</f>
        <v>0</v>
      </c>
      <c r="I25">
        <f>(D3_ekstrak_dengan_sampel[[#This Row],[Column8]]-D3_ekstrak_tanpa_sampel[[#This Row],[Column8]])/D3_ekstrak_tanpa_sampel[[#This Row],[Column8]]</f>
        <v>0</v>
      </c>
      <c r="J25">
        <f>(D3_ekstrak_dengan_sampel[[#This Row],[Column9]]-D3_ekstrak_tanpa_sampel[[#This Row],[Column9]])/D3_ekstrak_tanpa_sampel[[#This Row],[Column9]]</f>
        <v>0</v>
      </c>
    </row>
    <row r="26" spans="2:10" x14ac:dyDescent="0.25">
      <c r="B26">
        <f>(D3_ekstrak_dengan_sampel[[#This Row],[Column1]]-D3_ekstrak_tanpa_sampel[[#This Row],[Column1]])/D3_ekstrak_tanpa_sampel[[#This Row],[Column1]]</f>
        <v>-4.3478260869565251E-2</v>
      </c>
      <c r="C26">
        <f>(D3_ekstrak_dengan_sampel[[#This Row],[Column2]]-D3_ekstrak_tanpa_sampel[[#This Row],[Column2]])/D3_ekstrak_tanpa_sampel[[#This Row],[Column2]]</f>
        <v>-7.142857142857148E-2</v>
      </c>
      <c r="D26">
        <f>(D3_ekstrak_dengan_sampel[[#This Row],[Column3]]-D3_ekstrak_tanpa_sampel[[#This Row],[Column3]])/D3_ekstrak_tanpa_sampel[[#This Row],[Column3]]</f>
        <v>5.7142857142857195E-3</v>
      </c>
      <c r="E26">
        <f>(D3_ekstrak_dengan_sampel[[#This Row],[Column4]]-D3_ekstrak_tanpa_sampel[[#This Row],[Column4]])/D3_ekstrak_tanpa_sampel[[#This Row],[Column4]]</f>
        <v>-0.14285714285714296</v>
      </c>
      <c r="F26">
        <f>(D3_ekstrak_dengan_sampel[[#This Row],[Column5]]-D3_ekstrak_tanpa_sampel[[#This Row],[Column5]])/D3_ekstrak_tanpa_sampel[[#This Row],[Column5]]</f>
        <v>-0.20000000000000004</v>
      </c>
      <c r="G26">
        <f>(D3_ekstrak_dengan_sampel[[#This Row],[Column6]]-D3_ekstrak_tanpa_sampel[[#This Row],[Column6]])/D3_ekstrak_tanpa_sampel[[#This Row],[Column6]]</f>
        <v>0</v>
      </c>
      <c r="H26">
        <f>(D3_ekstrak_dengan_sampel[[#This Row],[Column7]]-D3_ekstrak_tanpa_sampel[[#This Row],[Column7]])/D3_ekstrak_tanpa_sampel[[#This Row],[Column7]]</f>
        <v>0</v>
      </c>
      <c r="I26">
        <f>(D3_ekstrak_dengan_sampel[[#This Row],[Column8]]-D3_ekstrak_tanpa_sampel[[#This Row],[Column8]])/D3_ekstrak_tanpa_sampel[[#This Row],[Column8]]</f>
        <v>0</v>
      </c>
      <c r="J26">
        <f>(D3_ekstrak_dengan_sampel[[#This Row],[Column9]]-D3_ekstrak_tanpa_sampel[[#This Row],[Column9]])/D3_ekstrak_tanpa_sampel[[#This Row],[Column9]]</f>
        <v>0</v>
      </c>
    </row>
    <row r="27" spans="2:10" x14ac:dyDescent="0.25">
      <c r="B27">
        <f>(D3_ekstrak_dengan_sampel[[#This Row],[Column1]]-D3_ekstrak_tanpa_sampel[[#This Row],[Column1]])/D3_ekstrak_tanpa_sampel[[#This Row],[Column1]]</f>
        <v>-4.3478260869565251E-2</v>
      </c>
      <c r="C27">
        <f>(D3_ekstrak_dengan_sampel[[#This Row],[Column2]]-D3_ekstrak_tanpa_sampel[[#This Row],[Column2]])/D3_ekstrak_tanpa_sampel[[#This Row],[Column2]]</f>
        <v>-7.142857142857148E-2</v>
      </c>
      <c r="D27">
        <f>(D3_ekstrak_dengan_sampel[[#This Row],[Column3]]-D3_ekstrak_tanpa_sampel[[#This Row],[Column3]])/D3_ekstrak_tanpa_sampel[[#This Row],[Column3]]</f>
        <v>5.6818181818181872E-3</v>
      </c>
      <c r="E27">
        <f>(D3_ekstrak_dengan_sampel[[#This Row],[Column4]]-D3_ekstrak_tanpa_sampel[[#This Row],[Column4]])/D3_ekstrak_tanpa_sampel[[#This Row],[Column4]]</f>
        <v>-0.14285714285714296</v>
      </c>
      <c r="F27">
        <f>(D3_ekstrak_dengan_sampel[[#This Row],[Column5]]-D3_ekstrak_tanpa_sampel[[#This Row],[Column5]])/D3_ekstrak_tanpa_sampel[[#This Row],[Column5]]</f>
        <v>0</v>
      </c>
      <c r="G27">
        <f>(D3_ekstrak_dengan_sampel[[#This Row],[Column6]]-D3_ekstrak_tanpa_sampel[[#This Row],[Column6]])/D3_ekstrak_tanpa_sampel[[#This Row],[Column6]]</f>
        <v>0</v>
      </c>
      <c r="H27">
        <f>(D3_ekstrak_dengan_sampel[[#This Row],[Column7]]-D3_ekstrak_tanpa_sampel[[#This Row],[Column7]])/D3_ekstrak_tanpa_sampel[[#This Row],[Column7]]</f>
        <v>0</v>
      </c>
      <c r="I27">
        <f>(D3_ekstrak_dengan_sampel[[#This Row],[Column8]]-D3_ekstrak_tanpa_sampel[[#This Row],[Column8]])/D3_ekstrak_tanpa_sampel[[#This Row],[Column8]]</f>
        <v>0</v>
      </c>
      <c r="J27">
        <f>(D3_ekstrak_dengan_sampel[[#This Row],[Column9]]-D3_ekstrak_tanpa_sampel[[#This Row],[Column9]])/D3_ekstrak_tanpa_sampel[[#This Row],[Column9]]</f>
        <v>0</v>
      </c>
    </row>
    <row r="28" spans="2:10" x14ac:dyDescent="0.25">
      <c r="B28">
        <f>(D3_ekstrak_dengan_sampel[[#This Row],[Column1]]-D3_ekstrak_tanpa_sampel[[#This Row],[Column1]])/D3_ekstrak_tanpa_sampel[[#This Row],[Column1]]</f>
        <v>-4.3478260869565251E-2</v>
      </c>
      <c r="C28">
        <f>(D3_ekstrak_dengan_sampel[[#This Row],[Column2]]-D3_ekstrak_tanpa_sampel[[#This Row],[Column2]])/D3_ekstrak_tanpa_sampel[[#This Row],[Column2]]</f>
        <v>0</v>
      </c>
      <c r="D28">
        <f>(D3_ekstrak_dengan_sampel[[#This Row],[Column3]]-D3_ekstrak_tanpa_sampel[[#This Row],[Column3]])/D3_ekstrak_tanpa_sampel[[#This Row],[Column3]]</f>
        <v>5.7142857142857195E-3</v>
      </c>
      <c r="E28">
        <f>(D3_ekstrak_dengan_sampel[[#This Row],[Column4]]-D3_ekstrak_tanpa_sampel[[#This Row],[Column4]])/D3_ekstrak_tanpa_sampel[[#This Row],[Column4]]</f>
        <v>-0.14285714285714296</v>
      </c>
      <c r="F28">
        <f>(D3_ekstrak_dengan_sampel[[#This Row],[Column5]]-D3_ekstrak_tanpa_sampel[[#This Row],[Column5]])/D3_ekstrak_tanpa_sampel[[#This Row],[Column5]]</f>
        <v>0</v>
      </c>
      <c r="G28">
        <f>(D3_ekstrak_dengan_sampel[[#This Row],[Column6]]-D3_ekstrak_tanpa_sampel[[#This Row],[Column6]])/D3_ekstrak_tanpa_sampel[[#This Row],[Column6]]</f>
        <v>0</v>
      </c>
      <c r="H28">
        <f>(D3_ekstrak_dengan_sampel[[#This Row],[Column7]]-D3_ekstrak_tanpa_sampel[[#This Row],[Column7]])/D3_ekstrak_tanpa_sampel[[#This Row],[Column7]]</f>
        <v>-0.1666666666666666</v>
      </c>
      <c r="I28">
        <f>(D3_ekstrak_dengan_sampel[[#This Row],[Column8]]-D3_ekstrak_tanpa_sampel[[#This Row],[Column8]])/D3_ekstrak_tanpa_sampel[[#This Row],[Column8]]</f>
        <v>0</v>
      </c>
      <c r="J28">
        <f>(D3_ekstrak_dengan_sampel[[#This Row],[Column9]]-D3_ekstrak_tanpa_sampel[[#This Row],[Column9]])/D3_ekstrak_tanpa_sampel[[#This Row],[Column9]]</f>
        <v>0</v>
      </c>
    </row>
    <row r="29" spans="2:10" x14ac:dyDescent="0.25">
      <c r="B29">
        <f>(D3_ekstrak_dengan_sampel[[#This Row],[Column1]]-D3_ekstrak_tanpa_sampel[[#This Row],[Column1]])/D3_ekstrak_tanpa_sampel[[#This Row],[Column1]]</f>
        <v>-4.3478260869565251E-2</v>
      </c>
      <c r="C29">
        <f>(D3_ekstrak_dengan_sampel[[#This Row],[Column2]]-D3_ekstrak_tanpa_sampel[[#This Row],[Column2]])/D3_ekstrak_tanpa_sampel[[#This Row],[Column2]]</f>
        <v>-7.142857142857148E-2</v>
      </c>
      <c r="D29">
        <f>(D3_ekstrak_dengan_sampel[[#This Row],[Column3]]-D3_ekstrak_tanpa_sampel[[#This Row],[Column3]])/D3_ekstrak_tanpa_sampel[[#This Row],[Column3]]</f>
        <v>5.7142857142857195E-3</v>
      </c>
      <c r="E29">
        <f>(D3_ekstrak_dengan_sampel[[#This Row],[Column4]]-D3_ekstrak_tanpa_sampel[[#This Row],[Column4]])/D3_ekstrak_tanpa_sampel[[#This Row],[Column4]]</f>
        <v>-0.14285714285714296</v>
      </c>
      <c r="F29">
        <f>(D3_ekstrak_dengan_sampel[[#This Row],[Column5]]-D3_ekstrak_tanpa_sampel[[#This Row],[Column5]])/D3_ekstrak_tanpa_sampel[[#This Row],[Column5]]</f>
        <v>0</v>
      </c>
      <c r="G29">
        <f>(D3_ekstrak_dengan_sampel[[#This Row],[Column6]]-D3_ekstrak_tanpa_sampel[[#This Row],[Column6]])/D3_ekstrak_tanpa_sampel[[#This Row],[Column6]]</f>
        <v>0</v>
      </c>
      <c r="H29">
        <f>(D3_ekstrak_dengan_sampel[[#This Row],[Column7]]-D3_ekstrak_tanpa_sampel[[#This Row],[Column7]])/D3_ekstrak_tanpa_sampel[[#This Row],[Column7]]</f>
        <v>-0.1666666666666666</v>
      </c>
      <c r="I29">
        <f>(D3_ekstrak_dengan_sampel[[#This Row],[Column8]]-D3_ekstrak_tanpa_sampel[[#This Row],[Column8]])/D3_ekstrak_tanpa_sampel[[#This Row],[Column8]]</f>
        <v>0</v>
      </c>
      <c r="J29">
        <f>(D3_ekstrak_dengan_sampel[[#This Row],[Column9]]-D3_ekstrak_tanpa_sampel[[#This Row],[Column9]])/D3_ekstrak_tanpa_sampel[[#This Row],[Column9]]</f>
        <v>0</v>
      </c>
    </row>
    <row r="30" spans="2:10" x14ac:dyDescent="0.25">
      <c r="B30">
        <f>(D3_ekstrak_dengan_sampel[[#This Row],[Column1]]-D3_ekstrak_tanpa_sampel[[#This Row],[Column1]])/D3_ekstrak_tanpa_sampel[[#This Row],[Column1]]</f>
        <v>-4.3478260869565251E-2</v>
      </c>
      <c r="C30">
        <f>(D3_ekstrak_dengan_sampel[[#This Row],[Column2]]-D3_ekstrak_tanpa_sampel[[#This Row],[Column2]])/D3_ekstrak_tanpa_sampel[[#This Row],[Column2]]</f>
        <v>-7.142857142857148E-2</v>
      </c>
      <c r="D30">
        <f>(D3_ekstrak_dengan_sampel[[#This Row],[Column3]]-D3_ekstrak_tanpa_sampel[[#This Row],[Column3]])/D3_ekstrak_tanpa_sampel[[#This Row],[Column3]]</f>
        <v>5.7142857142857195E-3</v>
      </c>
      <c r="E30">
        <f>(D3_ekstrak_dengan_sampel[[#This Row],[Column4]]-D3_ekstrak_tanpa_sampel[[#This Row],[Column4]])/D3_ekstrak_tanpa_sampel[[#This Row],[Column4]]</f>
        <v>-0.14285714285714296</v>
      </c>
      <c r="F30">
        <f>(D3_ekstrak_dengan_sampel[[#This Row],[Column5]]-D3_ekstrak_tanpa_sampel[[#This Row],[Column5]])/D3_ekstrak_tanpa_sampel[[#This Row],[Column5]]</f>
        <v>0</v>
      </c>
      <c r="G30">
        <f>(D3_ekstrak_dengan_sampel[[#This Row],[Column6]]-D3_ekstrak_tanpa_sampel[[#This Row],[Column6]])/D3_ekstrak_tanpa_sampel[[#This Row],[Column6]]</f>
        <v>0</v>
      </c>
      <c r="H30">
        <f>(D3_ekstrak_dengan_sampel[[#This Row],[Column7]]-D3_ekstrak_tanpa_sampel[[#This Row],[Column7]])/D3_ekstrak_tanpa_sampel[[#This Row],[Column7]]</f>
        <v>-0.1666666666666666</v>
      </c>
      <c r="I30">
        <f>(D3_ekstrak_dengan_sampel[[#This Row],[Column8]]-D3_ekstrak_tanpa_sampel[[#This Row],[Column8]])/D3_ekstrak_tanpa_sampel[[#This Row],[Column8]]</f>
        <v>0</v>
      </c>
      <c r="J30">
        <f>(D3_ekstrak_dengan_sampel[[#This Row],[Column9]]-D3_ekstrak_tanpa_sampel[[#This Row],[Column9]])/D3_ekstrak_tanpa_sampel[[#This Row],[Column9]]</f>
        <v>0</v>
      </c>
    </row>
    <row r="31" spans="2:10" x14ac:dyDescent="0.25">
      <c r="B31">
        <f>(D3_ekstrak_dengan_sampel[[#This Row],[Column1]]-D3_ekstrak_tanpa_sampel[[#This Row],[Column1]])/D3_ekstrak_tanpa_sampel[[#This Row],[Column1]]</f>
        <v>-4.3478260869565251E-2</v>
      </c>
      <c r="C31">
        <f>(D3_ekstrak_dengan_sampel[[#This Row],[Column2]]-D3_ekstrak_tanpa_sampel[[#This Row],[Column2]])/D3_ekstrak_tanpa_sampel[[#This Row],[Column2]]</f>
        <v>-7.142857142857148E-2</v>
      </c>
      <c r="D31">
        <f>(D3_ekstrak_dengan_sampel[[#This Row],[Column3]]-D3_ekstrak_tanpa_sampel[[#This Row],[Column3]])/D3_ekstrak_tanpa_sampel[[#This Row],[Column3]]</f>
        <v>5.7142857142857195E-3</v>
      </c>
      <c r="E31">
        <f>(D3_ekstrak_dengan_sampel[[#This Row],[Column4]]-D3_ekstrak_tanpa_sampel[[#This Row],[Column4]])/D3_ekstrak_tanpa_sampel[[#This Row],[Column4]]</f>
        <v>-0.14285714285714296</v>
      </c>
      <c r="F31">
        <f>(D3_ekstrak_dengan_sampel[[#This Row],[Column5]]-D3_ekstrak_tanpa_sampel[[#This Row],[Column5]])/D3_ekstrak_tanpa_sampel[[#This Row],[Column5]]</f>
        <v>0</v>
      </c>
      <c r="G31">
        <f>(D3_ekstrak_dengan_sampel[[#This Row],[Column6]]-D3_ekstrak_tanpa_sampel[[#This Row],[Column6]])/D3_ekstrak_tanpa_sampel[[#This Row],[Column6]]</f>
        <v>0</v>
      </c>
      <c r="H31">
        <f>(D3_ekstrak_dengan_sampel[[#This Row],[Column7]]-D3_ekstrak_tanpa_sampel[[#This Row],[Column7]])/D3_ekstrak_tanpa_sampel[[#This Row],[Column7]]</f>
        <v>-0.1666666666666666</v>
      </c>
      <c r="I31">
        <f>(D3_ekstrak_dengan_sampel[[#This Row],[Column8]]-D3_ekstrak_tanpa_sampel[[#This Row],[Column8]])/D3_ekstrak_tanpa_sampel[[#This Row],[Column8]]</f>
        <v>0</v>
      </c>
      <c r="J31">
        <f>(D3_ekstrak_dengan_sampel[[#This Row],[Column9]]-D3_ekstrak_tanpa_sampel[[#This Row],[Column9]])/D3_ekstrak_tanpa_sampel[[#This Row],[Column9]]</f>
        <v>0</v>
      </c>
    </row>
    <row r="32" spans="2:10" x14ac:dyDescent="0.25">
      <c r="B32">
        <f>(D3_ekstrak_dengan_sampel[[#This Row],[Column1]]-D3_ekstrak_tanpa_sampel[[#This Row],[Column1]])/D3_ekstrak_tanpa_sampel[[#This Row],[Column1]]</f>
        <v>-4.3478260869565251E-2</v>
      </c>
      <c r="C32">
        <f>(D3_ekstrak_dengan_sampel[[#This Row],[Column2]]-D3_ekstrak_tanpa_sampel[[#This Row],[Column2]])/D3_ekstrak_tanpa_sampel[[#This Row],[Column2]]</f>
        <v>-7.142857142857148E-2</v>
      </c>
      <c r="D32">
        <f>(D3_ekstrak_dengan_sampel[[#This Row],[Column3]]-D3_ekstrak_tanpa_sampel[[#This Row],[Column3]])/D3_ekstrak_tanpa_sampel[[#This Row],[Column3]]</f>
        <v>5.7142857142857195E-3</v>
      </c>
      <c r="E32">
        <f>(D3_ekstrak_dengan_sampel[[#This Row],[Column4]]-D3_ekstrak_tanpa_sampel[[#This Row],[Column4]])/D3_ekstrak_tanpa_sampel[[#This Row],[Column4]]</f>
        <v>-0.14285714285714296</v>
      </c>
      <c r="F32">
        <f>(D3_ekstrak_dengan_sampel[[#This Row],[Column5]]-D3_ekstrak_tanpa_sampel[[#This Row],[Column5]])/D3_ekstrak_tanpa_sampel[[#This Row],[Column5]]</f>
        <v>0</v>
      </c>
      <c r="G32">
        <f>(D3_ekstrak_dengan_sampel[[#This Row],[Column6]]-D3_ekstrak_tanpa_sampel[[#This Row],[Column6]])/D3_ekstrak_tanpa_sampel[[#This Row],[Column6]]</f>
        <v>0</v>
      </c>
      <c r="H32">
        <f>(D3_ekstrak_dengan_sampel[[#This Row],[Column7]]-D3_ekstrak_tanpa_sampel[[#This Row],[Column7]])/D3_ekstrak_tanpa_sampel[[#This Row],[Column7]]</f>
        <v>-0.1666666666666666</v>
      </c>
      <c r="I32">
        <f>(D3_ekstrak_dengan_sampel[[#This Row],[Column8]]-D3_ekstrak_tanpa_sampel[[#This Row],[Column8]])/D3_ekstrak_tanpa_sampel[[#This Row],[Column8]]</f>
        <v>0</v>
      </c>
      <c r="J32">
        <f>(D3_ekstrak_dengan_sampel[[#This Row],[Column9]]-D3_ekstrak_tanpa_sampel[[#This Row],[Column9]])/D3_ekstrak_tanpa_sampel[[#This Row],[Column9]]</f>
        <v>0</v>
      </c>
    </row>
    <row r="33" spans="2:10" x14ac:dyDescent="0.25">
      <c r="B33">
        <f>(D3_ekstrak_dengan_sampel[[#This Row],[Column1]]-D3_ekstrak_tanpa_sampel[[#This Row],[Column1]])/D3_ekstrak_tanpa_sampel[[#This Row],[Column1]]</f>
        <v>-4.3478260869565251E-2</v>
      </c>
      <c r="C33">
        <f>(D3_ekstrak_dengan_sampel[[#This Row],[Column2]]-D3_ekstrak_tanpa_sampel[[#This Row],[Column2]])/D3_ekstrak_tanpa_sampel[[#This Row],[Column2]]</f>
        <v>-7.142857142857148E-2</v>
      </c>
      <c r="D33">
        <f>(D3_ekstrak_dengan_sampel[[#This Row],[Column3]]-D3_ekstrak_tanpa_sampel[[#This Row],[Column3]])/D3_ekstrak_tanpa_sampel[[#This Row],[Column3]]</f>
        <v>5.7142857142857195E-3</v>
      </c>
      <c r="E33">
        <f>(D3_ekstrak_dengan_sampel[[#This Row],[Column4]]-D3_ekstrak_tanpa_sampel[[#This Row],[Column4]])/D3_ekstrak_tanpa_sampel[[#This Row],[Column4]]</f>
        <v>-0.14285714285714296</v>
      </c>
      <c r="F33">
        <f>(D3_ekstrak_dengan_sampel[[#This Row],[Column5]]-D3_ekstrak_tanpa_sampel[[#This Row],[Column5]])/D3_ekstrak_tanpa_sampel[[#This Row],[Column5]]</f>
        <v>0</v>
      </c>
      <c r="G33">
        <f>(D3_ekstrak_dengan_sampel[[#This Row],[Column6]]-D3_ekstrak_tanpa_sampel[[#This Row],[Column6]])/D3_ekstrak_tanpa_sampel[[#This Row],[Column6]]</f>
        <v>0</v>
      </c>
      <c r="H33">
        <f>(D3_ekstrak_dengan_sampel[[#This Row],[Column7]]-D3_ekstrak_tanpa_sampel[[#This Row],[Column7]])/D3_ekstrak_tanpa_sampel[[#This Row],[Column7]]</f>
        <v>-0.1666666666666666</v>
      </c>
      <c r="I33">
        <f>(D3_ekstrak_dengan_sampel[[#This Row],[Column8]]-D3_ekstrak_tanpa_sampel[[#This Row],[Column8]])/D3_ekstrak_tanpa_sampel[[#This Row],[Column8]]</f>
        <v>0</v>
      </c>
      <c r="J33">
        <f>(D3_ekstrak_dengan_sampel[[#This Row],[Column9]]-D3_ekstrak_tanpa_sampel[[#This Row],[Column9]])/D3_ekstrak_tanpa_sampel[[#This Row],[Column9]]</f>
        <v>0</v>
      </c>
    </row>
    <row r="34" spans="2:10" x14ac:dyDescent="0.25">
      <c r="B34">
        <f>(D3_ekstrak_dengan_sampel[[#This Row],[Column1]]-D3_ekstrak_tanpa_sampel[[#This Row],[Column1]])/D3_ekstrak_tanpa_sampel[[#This Row],[Column1]]</f>
        <v>-4.3478260869565251E-2</v>
      </c>
      <c r="C34">
        <f>(D3_ekstrak_dengan_sampel[[#This Row],[Column2]]-D3_ekstrak_tanpa_sampel[[#This Row],[Column2]])/D3_ekstrak_tanpa_sampel[[#This Row],[Column2]]</f>
        <v>-7.142857142857148E-2</v>
      </c>
      <c r="D34">
        <f>(D3_ekstrak_dengan_sampel[[#This Row],[Column3]]-D3_ekstrak_tanpa_sampel[[#This Row],[Column3]])/D3_ekstrak_tanpa_sampel[[#This Row],[Column3]]</f>
        <v>0</v>
      </c>
      <c r="E34">
        <f>(D3_ekstrak_dengan_sampel[[#This Row],[Column4]]-D3_ekstrak_tanpa_sampel[[#This Row],[Column4]])/D3_ekstrak_tanpa_sampel[[#This Row],[Column4]]</f>
        <v>-0.14285714285714296</v>
      </c>
      <c r="F34">
        <f>(D3_ekstrak_dengan_sampel[[#This Row],[Column5]]-D3_ekstrak_tanpa_sampel[[#This Row],[Column5]])/D3_ekstrak_tanpa_sampel[[#This Row],[Column5]]</f>
        <v>0</v>
      </c>
      <c r="G34">
        <f>(D3_ekstrak_dengan_sampel[[#This Row],[Column6]]-D3_ekstrak_tanpa_sampel[[#This Row],[Column6]])/D3_ekstrak_tanpa_sampel[[#This Row],[Column6]]</f>
        <v>0</v>
      </c>
      <c r="H34">
        <f>(D3_ekstrak_dengan_sampel[[#This Row],[Column7]]-D3_ekstrak_tanpa_sampel[[#This Row],[Column7]])/D3_ekstrak_tanpa_sampel[[#This Row],[Column7]]</f>
        <v>-0.1666666666666666</v>
      </c>
      <c r="I34">
        <f>(D3_ekstrak_dengan_sampel[[#This Row],[Column8]]-D3_ekstrak_tanpa_sampel[[#This Row],[Column8]])/D3_ekstrak_tanpa_sampel[[#This Row],[Column8]]</f>
        <v>0</v>
      </c>
      <c r="J34">
        <f>(D3_ekstrak_dengan_sampel[[#This Row],[Column9]]-D3_ekstrak_tanpa_sampel[[#This Row],[Column9]])/D3_ekstrak_tanpa_sampel[[#This Row],[Column9]]</f>
        <v>0</v>
      </c>
    </row>
    <row r="35" spans="2:10" x14ac:dyDescent="0.25">
      <c r="B35">
        <f>(D3_ekstrak_dengan_sampel[[#This Row],[Column1]]-D3_ekstrak_tanpa_sampel[[#This Row],[Column1]])/D3_ekstrak_tanpa_sampel[[#This Row],[Column1]]</f>
        <v>-4.3478260869565251E-2</v>
      </c>
      <c r="C35">
        <f>(D3_ekstrak_dengan_sampel[[#This Row],[Column2]]-D3_ekstrak_tanpa_sampel[[#This Row],[Column2]])/D3_ekstrak_tanpa_sampel[[#This Row],[Column2]]</f>
        <v>-7.142857142857148E-2</v>
      </c>
      <c r="D35">
        <f>(D3_ekstrak_dengan_sampel[[#This Row],[Column3]]-D3_ekstrak_tanpa_sampel[[#This Row],[Column3]])/D3_ekstrak_tanpa_sampel[[#This Row],[Column3]]</f>
        <v>1.1428571428571439E-2</v>
      </c>
      <c r="E35">
        <f>(D3_ekstrak_dengan_sampel[[#This Row],[Column4]]-D3_ekstrak_tanpa_sampel[[#This Row],[Column4]])/D3_ekstrak_tanpa_sampel[[#This Row],[Column4]]</f>
        <v>-0.14285714285714296</v>
      </c>
      <c r="F35">
        <f>(D3_ekstrak_dengan_sampel[[#This Row],[Column5]]-D3_ekstrak_tanpa_sampel[[#This Row],[Column5]])/D3_ekstrak_tanpa_sampel[[#This Row],[Column5]]</f>
        <v>0</v>
      </c>
      <c r="G35">
        <f>(D3_ekstrak_dengan_sampel[[#This Row],[Column6]]-D3_ekstrak_tanpa_sampel[[#This Row],[Column6]])/D3_ekstrak_tanpa_sampel[[#This Row],[Column6]]</f>
        <v>0</v>
      </c>
      <c r="H35">
        <f>(D3_ekstrak_dengan_sampel[[#This Row],[Column7]]-D3_ekstrak_tanpa_sampel[[#This Row],[Column7]])/D3_ekstrak_tanpa_sampel[[#This Row],[Column7]]</f>
        <v>0</v>
      </c>
      <c r="I35">
        <f>(D3_ekstrak_dengan_sampel[[#This Row],[Column8]]-D3_ekstrak_tanpa_sampel[[#This Row],[Column8]])/D3_ekstrak_tanpa_sampel[[#This Row],[Column8]]</f>
        <v>0</v>
      </c>
      <c r="J35">
        <f>(D3_ekstrak_dengan_sampel[[#This Row],[Column9]]-D3_ekstrak_tanpa_sampel[[#This Row],[Column9]])/D3_ekstrak_tanpa_sampel[[#This Row],[Column9]]</f>
        <v>0</v>
      </c>
    </row>
    <row r="36" spans="2:10" x14ac:dyDescent="0.25">
      <c r="B36">
        <f>(D3_ekstrak_dengan_sampel[[#This Row],[Column1]]-D3_ekstrak_tanpa_sampel[[#This Row],[Column1]])/D3_ekstrak_tanpa_sampel[[#This Row],[Column1]]</f>
        <v>-4.3478260869565251E-2</v>
      </c>
      <c r="C36">
        <f>(D3_ekstrak_dengan_sampel[[#This Row],[Column2]]-D3_ekstrak_tanpa_sampel[[#This Row],[Column2]])/D3_ekstrak_tanpa_sampel[[#This Row],[Column2]]</f>
        <v>-7.142857142857148E-2</v>
      </c>
      <c r="D36">
        <f>(D3_ekstrak_dengan_sampel[[#This Row],[Column3]]-D3_ekstrak_tanpa_sampel[[#This Row],[Column3]])/D3_ekstrak_tanpa_sampel[[#This Row],[Column3]]</f>
        <v>1.7142857142857158E-2</v>
      </c>
      <c r="E36">
        <f>(D3_ekstrak_dengan_sampel[[#This Row],[Column4]]-D3_ekstrak_tanpa_sampel[[#This Row],[Column4]])/D3_ekstrak_tanpa_sampel[[#This Row],[Column4]]</f>
        <v>-0.14285714285714296</v>
      </c>
      <c r="F36">
        <f>(D3_ekstrak_dengan_sampel[[#This Row],[Column5]]-D3_ekstrak_tanpa_sampel[[#This Row],[Column5]])/D3_ekstrak_tanpa_sampel[[#This Row],[Column5]]</f>
        <v>-0.20000000000000004</v>
      </c>
      <c r="G36">
        <f>(D3_ekstrak_dengan_sampel[[#This Row],[Column6]]-D3_ekstrak_tanpa_sampel[[#This Row],[Column6]])/D3_ekstrak_tanpa_sampel[[#This Row],[Column6]]</f>
        <v>0</v>
      </c>
      <c r="H36">
        <f>(D3_ekstrak_dengan_sampel[[#This Row],[Column7]]-D3_ekstrak_tanpa_sampel[[#This Row],[Column7]])/D3_ekstrak_tanpa_sampel[[#This Row],[Column7]]</f>
        <v>0</v>
      </c>
      <c r="I36">
        <f>(D3_ekstrak_dengan_sampel[[#This Row],[Column8]]-D3_ekstrak_tanpa_sampel[[#This Row],[Column8]])/D3_ekstrak_tanpa_sampel[[#This Row],[Column8]]</f>
        <v>0</v>
      </c>
      <c r="J36">
        <f>(D3_ekstrak_dengan_sampel[[#This Row],[Column9]]-D3_ekstrak_tanpa_sampel[[#This Row],[Column9]])/D3_ekstrak_tanpa_sampel[[#This Row],[Column9]]</f>
        <v>0</v>
      </c>
    </row>
    <row r="37" spans="2:10" x14ac:dyDescent="0.25">
      <c r="B37">
        <f>(D3_ekstrak_dengan_sampel[[#This Row],[Column1]]-D3_ekstrak_tanpa_sampel[[#This Row],[Column1]])/D3_ekstrak_tanpa_sampel[[#This Row],[Column1]]</f>
        <v>-4.3478260869565251E-2</v>
      </c>
      <c r="C37">
        <f>(D3_ekstrak_dengan_sampel[[#This Row],[Column2]]-D3_ekstrak_tanpa_sampel[[#This Row],[Column2]])/D3_ekstrak_tanpa_sampel[[#This Row],[Column2]]</f>
        <v>-7.142857142857148E-2</v>
      </c>
      <c r="D37">
        <f>(D3_ekstrak_dengan_sampel[[#This Row],[Column3]]-D3_ekstrak_tanpa_sampel[[#This Row],[Column3]])/D3_ekstrak_tanpa_sampel[[#This Row],[Column3]]</f>
        <v>1.7142857142857158E-2</v>
      </c>
      <c r="E37">
        <f>(D3_ekstrak_dengan_sampel[[#This Row],[Column4]]-D3_ekstrak_tanpa_sampel[[#This Row],[Column4]])/D3_ekstrak_tanpa_sampel[[#This Row],[Column4]]</f>
        <v>-0.14285714285714296</v>
      </c>
      <c r="F37">
        <f>(D3_ekstrak_dengan_sampel[[#This Row],[Column5]]-D3_ekstrak_tanpa_sampel[[#This Row],[Column5]])/D3_ekstrak_tanpa_sampel[[#This Row],[Column5]]</f>
        <v>-0.20000000000000004</v>
      </c>
      <c r="G37">
        <f>(D3_ekstrak_dengan_sampel[[#This Row],[Column6]]-D3_ekstrak_tanpa_sampel[[#This Row],[Column6]])/D3_ekstrak_tanpa_sampel[[#This Row],[Column6]]</f>
        <v>0</v>
      </c>
      <c r="H37">
        <f>(D3_ekstrak_dengan_sampel[[#This Row],[Column7]]-D3_ekstrak_tanpa_sampel[[#This Row],[Column7]])/D3_ekstrak_tanpa_sampel[[#This Row],[Column7]]</f>
        <v>0</v>
      </c>
      <c r="I37">
        <f>(D3_ekstrak_dengan_sampel[[#This Row],[Column8]]-D3_ekstrak_tanpa_sampel[[#This Row],[Column8]])/D3_ekstrak_tanpa_sampel[[#This Row],[Column8]]</f>
        <v>0</v>
      </c>
      <c r="J37">
        <f>(D3_ekstrak_dengan_sampel[[#This Row],[Column9]]-D3_ekstrak_tanpa_sampel[[#This Row],[Column9]])/D3_ekstrak_tanpa_sampel[[#This Row],[Column9]]</f>
        <v>0</v>
      </c>
    </row>
    <row r="38" spans="2:10" x14ac:dyDescent="0.25">
      <c r="B38">
        <f>(D3_ekstrak_dengan_sampel[[#This Row],[Column1]]-D3_ekstrak_tanpa_sampel[[#This Row],[Column1]])/D3_ekstrak_tanpa_sampel[[#This Row],[Column1]]</f>
        <v>-4.3478260869565251E-2</v>
      </c>
      <c r="C38">
        <f>(D3_ekstrak_dengan_sampel[[#This Row],[Column2]]-D3_ekstrak_tanpa_sampel[[#This Row],[Column2]])/D3_ekstrak_tanpa_sampel[[#This Row],[Column2]]</f>
        <v>-7.142857142857148E-2</v>
      </c>
      <c r="D38">
        <f>(D3_ekstrak_dengan_sampel[[#This Row],[Column3]]-D3_ekstrak_tanpa_sampel[[#This Row],[Column3]])/D3_ekstrak_tanpa_sampel[[#This Row],[Column3]]</f>
        <v>1.7142857142857158E-2</v>
      </c>
      <c r="E38">
        <f>(D3_ekstrak_dengan_sampel[[#This Row],[Column4]]-D3_ekstrak_tanpa_sampel[[#This Row],[Column4]])/D3_ekstrak_tanpa_sampel[[#This Row],[Column4]]</f>
        <v>0</v>
      </c>
      <c r="F38">
        <f>(D3_ekstrak_dengan_sampel[[#This Row],[Column5]]-D3_ekstrak_tanpa_sampel[[#This Row],[Column5]])/D3_ekstrak_tanpa_sampel[[#This Row],[Column5]]</f>
        <v>-0.20000000000000004</v>
      </c>
      <c r="G38">
        <f>(D3_ekstrak_dengan_sampel[[#This Row],[Column6]]-D3_ekstrak_tanpa_sampel[[#This Row],[Column6]])/D3_ekstrak_tanpa_sampel[[#This Row],[Column6]]</f>
        <v>-0.33333333333333331</v>
      </c>
      <c r="H38">
        <f>(D3_ekstrak_dengan_sampel[[#This Row],[Column7]]-D3_ekstrak_tanpa_sampel[[#This Row],[Column7]])/D3_ekstrak_tanpa_sampel[[#This Row],[Column7]]</f>
        <v>0</v>
      </c>
      <c r="I38">
        <f>(D3_ekstrak_dengan_sampel[[#This Row],[Column8]]-D3_ekstrak_tanpa_sampel[[#This Row],[Column8]])/D3_ekstrak_tanpa_sampel[[#This Row],[Column8]]</f>
        <v>0</v>
      </c>
      <c r="J38">
        <f>(D3_ekstrak_dengan_sampel[[#This Row],[Column9]]-D3_ekstrak_tanpa_sampel[[#This Row],[Column9]])/D3_ekstrak_tanpa_sampel[[#This Row],[Column9]]</f>
        <v>0</v>
      </c>
    </row>
    <row r="39" spans="2:10" x14ac:dyDescent="0.25">
      <c r="B39">
        <f>(D3_ekstrak_dengan_sampel[[#This Row],[Column1]]-D3_ekstrak_tanpa_sampel[[#This Row],[Column1]])/D3_ekstrak_tanpa_sampel[[#This Row],[Column1]]</f>
        <v>0</v>
      </c>
      <c r="C39">
        <f>(D3_ekstrak_dengan_sampel[[#This Row],[Column2]]-D3_ekstrak_tanpa_sampel[[#This Row],[Column2]])/D3_ekstrak_tanpa_sampel[[#This Row],[Column2]]</f>
        <v>0</v>
      </c>
      <c r="D39">
        <f>(D3_ekstrak_dengan_sampel[[#This Row],[Column3]]-D3_ekstrak_tanpa_sampel[[#This Row],[Column3]])/D3_ekstrak_tanpa_sampel[[#This Row],[Column3]]</f>
        <v>5.6818181818181872E-3</v>
      </c>
      <c r="E39">
        <f>(D3_ekstrak_dengan_sampel[[#This Row],[Column4]]-D3_ekstrak_tanpa_sampel[[#This Row],[Column4]])/D3_ekstrak_tanpa_sampel[[#This Row],[Column4]]</f>
        <v>0</v>
      </c>
      <c r="F39">
        <f>(D3_ekstrak_dengan_sampel[[#This Row],[Column5]]-D3_ekstrak_tanpa_sampel[[#This Row],[Column5]])/D3_ekstrak_tanpa_sampel[[#This Row],[Column5]]</f>
        <v>0</v>
      </c>
      <c r="G39">
        <f>(D3_ekstrak_dengan_sampel[[#This Row],[Column6]]-D3_ekstrak_tanpa_sampel[[#This Row],[Column6]])/D3_ekstrak_tanpa_sampel[[#This Row],[Column6]]</f>
        <v>0</v>
      </c>
      <c r="H39">
        <f>(D3_ekstrak_dengan_sampel[[#This Row],[Column7]]-D3_ekstrak_tanpa_sampel[[#This Row],[Column7]])/D3_ekstrak_tanpa_sampel[[#This Row],[Column7]]</f>
        <v>0</v>
      </c>
      <c r="I39">
        <f>(D3_ekstrak_dengan_sampel[[#This Row],[Column8]]-D3_ekstrak_tanpa_sampel[[#This Row],[Column8]])/D3_ekstrak_tanpa_sampel[[#This Row],[Column8]]</f>
        <v>0</v>
      </c>
      <c r="J39">
        <f>(D3_ekstrak_dengan_sampel[[#This Row],[Column9]]-D3_ekstrak_tanpa_sampel[[#This Row],[Column9]])/D3_ekstrak_tanpa_sampel[[#This Row],[Column9]]</f>
        <v>0</v>
      </c>
    </row>
    <row r="40" spans="2:10" x14ac:dyDescent="0.25">
      <c r="B40">
        <f>(D3_ekstrak_dengan_sampel[[#This Row],[Column1]]-D3_ekstrak_tanpa_sampel[[#This Row],[Column1]])/D3_ekstrak_tanpa_sampel[[#This Row],[Column1]]</f>
        <v>0</v>
      </c>
      <c r="C40">
        <f>(D3_ekstrak_dengan_sampel[[#This Row],[Column2]]-D3_ekstrak_tanpa_sampel[[#This Row],[Column2]])/D3_ekstrak_tanpa_sampel[[#This Row],[Column2]]</f>
        <v>0</v>
      </c>
      <c r="D40">
        <f>(D3_ekstrak_dengan_sampel[[#This Row],[Column3]]-D3_ekstrak_tanpa_sampel[[#This Row],[Column3]])/D3_ekstrak_tanpa_sampel[[#This Row],[Column3]]</f>
        <v>1.1363636363636374E-2</v>
      </c>
      <c r="E40">
        <f>(D3_ekstrak_dengan_sampel[[#This Row],[Column4]]-D3_ekstrak_tanpa_sampel[[#This Row],[Column4]])/D3_ekstrak_tanpa_sampel[[#This Row],[Column4]]</f>
        <v>0</v>
      </c>
      <c r="F40">
        <f>(D3_ekstrak_dengan_sampel[[#This Row],[Column5]]-D3_ekstrak_tanpa_sampel[[#This Row],[Column5]])/D3_ekstrak_tanpa_sampel[[#This Row],[Column5]]</f>
        <v>-0.20000000000000004</v>
      </c>
      <c r="G40">
        <f>(D3_ekstrak_dengan_sampel[[#This Row],[Column6]]-D3_ekstrak_tanpa_sampel[[#This Row],[Column6]])/D3_ekstrak_tanpa_sampel[[#This Row],[Column6]]</f>
        <v>0</v>
      </c>
      <c r="H40">
        <f>(D3_ekstrak_dengan_sampel[[#This Row],[Column7]]-D3_ekstrak_tanpa_sampel[[#This Row],[Column7]])/D3_ekstrak_tanpa_sampel[[#This Row],[Column7]]</f>
        <v>0</v>
      </c>
      <c r="I40">
        <f>(D3_ekstrak_dengan_sampel[[#This Row],[Column8]]-D3_ekstrak_tanpa_sampel[[#This Row],[Column8]])/D3_ekstrak_tanpa_sampel[[#This Row],[Column8]]</f>
        <v>0</v>
      </c>
      <c r="J40">
        <f>(D3_ekstrak_dengan_sampel[[#This Row],[Column9]]-D3_ekstrak_tanpa_sampel[[#This Row],[Column9]])/D3_ekstrak_tanpa_sampel[[#This Row],[Column9]]</f>
        <v>0</v>
      </c>
    </row>
    <row r="41" spans="2:10" x14ac:dyDescent="0.25">
      <c r="B41">
        <f>(D3_ekstrak_dengan_sampel[[#This Row],[Column1]]-D3_ekstrak_tanpa_sampel[[#This Row],[Column1]])/D3_ekstrak_tanpa_sampel[[#This Row],[Column1]]</f>
        <v>0</v>
      </c>
      <c r="C41">
        <f>(D3_ekstrak_dengan_sampel[[#This Row],[Column2]]-D3_ekstrak_tanpa_sampel[[#This Row],[Column2]])/D3_ekstrak_tanpa_sampel[[#This Row],[Column2]]</f>
        <v>0</v>
      </c>
      <c r="D41">
        <f>(D3_ekstrak_dengan_sampel[[#This Row],[Column3]]-D3_ekstrak_tanpa_sampel[[#This Row],[Column3]])/D3_ekstrak_tanpa_sampel[[#This Row],[Column3]]</f>
        <v>5.6818181818181872E-3</v>
      </c>
      <c r="E41">
        <f>(D3_ekstrak_dengan_sampel[[#This Row],[Column4]]-D3_ekstrak_tanpa_sampel[[#This Row],[Column4]])/D3_ekstrak_tanpa_sampel[[#This Row],[Column4]]</f>
        <v>0</v>
      </c>
      <c r="F41">
        <f>(D3_ekstrak_dengan_sampel[[#This Row],[Column5]]-D3_ekstrak_tanpa_sampel[[#This Row],[Column5]])/D3_ekstrak_tanpa_sampel[[#This Row],[Column5]]</f>
        <v>0</v>
      </c>
      <c r="G41">
        <f>(D3_ekstrak_dengan_sampel[[#This Row],[Column6]]-D3_ekstrak_tanpa_sampel[[#This Row],[Column6]])/D3_ekstrak_tanpa_sampel[[#This Row],[Column6]]</f>
        <v>0</v>
      </c>
      <c r="H41">
        <f>(D3_ekstrak_dengan_sampel[[#This Row],[Column7]]-D3_ekstrak_tanpa_sampel[[#This Row],[Column7]])/D3_ekstrak_tanpa_sampel[[#This Row],[Column7]]</f>
        <v>0</v>
      </c>
      <c r="I41">
        <f>(D3_ekstrak_dengan_sampel[[#This Row],[Column8]]-D3_ekstrak_tanpa_sampel[[#This Row],[Column8]])/D3_ekstrak_tanpa_sampel[[#This Row],[Column8]]</f>
        <v>0</v>
      </c>
      <c r="J41">
        <f>(D3_ekstrak_dengan_sampel[[#This Row],[Column9]]-D3_ekstrak_tanpa_sampel[[#This Row],[Column9]])/D3_ekstrak_tanpa_sampel[[#This Row],[Column9]]</f>
        <v>0</v>
      </c>
    </row>
    <row r="42" spans="2:10" x14ac:dyDescent="0.25">
      <c r="B42">
        <f>(D3_ekstrak_dengan_sampel[[#This Row],[Column1]]-D3_ekstrak_tanpa_sampel[[#This Row],[Column1]])/D3_ekstrak_tanpa_sampel[[#This Row],[Column1]]</f>
        <v>0</v>
      </c>
      <c r="C42">
        <f>(D3_ekstrak_dengan_sampel[[#This Row],[Column2]]-D3_ekstrak_tanpa_sampel[[#This Row],[Column2]])/D3_ekstrak_tanpa_sampel[[#This Row],[Column2]]</f>
        <v>0</v>
      </c>
      <c r="D42">
        <f>(D3_ekstrak_dengan_sampel[[#This Row],[Column3]]-D3_ekstrak_tanpa_sampel[[#This Row],[Column3]])/D3_ekstrak_tanpa_sampel[[#This Row],[Column3]]</f>
        <v>5.6818181818181872E-3</v>
      </c>
      <c r="E42">
        <f>(D3_ekstrak_dengan_sampel[[#This Row],[Column4]]-D3_ekstrak_tanpa_sampel[[#This Row],[Column4]])/D3_ekstrak_tanpa_sampel[[#This Row],[Column4]]</f>
        <v>0</v>
      </c>
      <c r="F42">
        <f>(D3_ekstrak_dengan_sampel[[#This Row],[Column5]]-D3_ekstrak_tanpa_sampel[[#This Row],[Column5]])/D3_ekstrak_tanpa_sampel[[#This Row],[Column5]]</f>
        <v>0</v>
      </c>
      <c r="G42">
        <f>(D3_ekstrak_dengan_sampel[[#This Row],[Column6]]-D3_ekstrak_tanpa_sampel[[#This Row],[Column6]])/D3_ekstrak_tanpa_sampel[[#This Row],[Column6]]</f>
        <v>0</v>
      </c>
      <c r="H42">
        <f>(D3_ekstrak_dengan_sampel[[#This Row],[Column7]]-D3_ekstrak_tanpa_sampel[[#This Row],[Column7]])/D3_ekstrak_tanpa_sampel[[#This Row],[Column7]]</f>
        <v>0</v>
      </c>
      <c r="I42">
        <f>(D3_ekstrak_dengan_sampel[[#This Row],[Column8]]-D3_ekstrak_tanpa_sampel[[#This Row],[Column8]])/D3_ekstrak_tanpa_sampel[[#This Row],[Column8]]</f>
        <v>0</v>
      </c>
      <c r="J42">
        <f>(D3_ekstrak_dengan_sampel[[#This Row],[Column9]]-D3_ekstrak_tanpa_sampel[[#This Row],[Column9]])/D3_ekstrak_tanpa_sampel[[#This Row],[Column9]]</f>
        <v>0</v>
      </c>
    </row>
    <row r="43" spans="2:10" x14ac:dyDescent="0.25">
      <c r="B43">
        <f>(D3_ekstrak_dengan_sampel[[#This Row],[Column1]]-D3_ekstrak_tanpa_sampel[[#This Row],[Column1]])/D3_ekstrak_tanpa_sampel[[#This Row],[Column1]]</f>
        <v>0</v>
      </c>
      <c r="C43">
        <f>(D3_ekstrak_dengan_sampel[[#This Row],[Column2]]-D3_ekstrak_tanpa_sampel[[#This Row],[Column2]])/D3_ekstrak_tanpa_sampel[[#This Row],[Column2]]</f>
        <v>7.6923076923076983E-2</v>
      </c>
      <c r="D43">
        <f>(D3_ekstrak_dengan_sampel[[#This Row],[Column3]]-D3_ekstrak_tanpa_sampel[[#This Row],[Column3]])/D3_ekstrak_tanpa_sampel[[#This Row],[Column3]]</f>
        <v>1.1363636363636374E-2</v>
      </c>
      <c r="E43">
        <f>(D3_ekstrak_dengan_sampel[[#This Row],[Column4]]-D3_ekstrak_tanpa_sampel[[#This Row],[Column4]])/D3_ekstrak_tanpa_sampel[[#This Row],[Column4]]</f>
        <v>0</v>
      </c>
      <c r="F43">
        <f>(D3_ekstrak_dengan_sampel[[#This Row],[Column5]]-D3_ekstrak_tanpa_sampel[[#This Row],[Column5]])/D3_ekstrak_tanpa_sampel[[#This Row],[Column5]]</f>
        <v>0</v>
      </c>
      <c r="G43">
        <f>(D3_ekstrak_dengan_sampel[[#This Row],[Column6]]-D3_ekstrak_tanpa_sampel[[#This Row],[Column6]])/D3_ekstrak_tanpa_sampel[[#This Row],[Column6]]</f>
        <v>0</v>
      </c>
      <c r="H43">
        <f>(D3_ekstrak_dengan_sampel[[#This Row],[Column7]]-D3_ekstrak_tanpa_sampel[[#This Row],[Column7]])/D3_ekstrak_tanpa_sampel[[#This Row],[Column7]]</f>
        <v>0</v>
      </c>
      <c r="I43">
        <f>(D3_ekstrak_dengan_sampel[[#This Row],[Column8]]-D3_ekstrak_tanpa_sampel[[#This Row],[Column8]])/D3_ekstrak_tanpa_sampel[[#This Row],[Column8]]</f>
        <v>0</v>
      </c>
      <c r="J43">
        <f>(D3_ekstrak_dengan_sampel[[#This Row],[Column9]]-D3_ekstrak_tanpa_sampel[[#This Row],[Column9]])/D3_ekstrak_tanpa_sampel[[#This Row],[Column9]]</f>
        <v>0</v>
      </c>
    </row>
    <row r="44" spans="2:10" x14ac:dyDescent="0.25">
      <c r="B44">
        <f>(D3_ekstrak_dengan_sampel[[#This Row],[Column1]]-D3_ekstrak_tanpa_sampel[[#This Row],[Column1]])/D3_ekstrak_tanpa_sampel[[#This Row],[Column1]]</f>
        <v>0</v>
      </c>
      <c r="C44">
        <f>(D3_ekstrak_dengan_sampel[[#This Row],[Column2]]-D3_ekstrak_tanpa_sampel[[#This Row],[Column2]])/D3_ekstrak_tanpa_sampel[[#This Row],[Column2]]</f>
        <v>0</v>
      </c>
      <c r="D44">
        <f>(D3_ekstrak_dengan_sampel[[#This Row],[Column3]]-D3_ekstrak_tanpa_sampel[[#This Row],[Column3]])/D3_ekstrak_tanpa_sampel[[#This Row],[Column3]]</f>
        <v>1.1428571428571439E-2</v>
      </c>
      <c r="E44">
        <f>(D3_ekstrak_dengan_sampel[[#This Row],[Column4]]-D3_ekstrak_tanpa_sampel[[#This Row],[Column4]])/D3_ekstrak_tanpa_sampel[[#This Row],[Column4]]</f>
        <v>0</v>
      </c>
      <c r="F44">
        <f>(D3_ekstrak_dengan_sampel[[#This Row],[Column5]]-D3_ekstrak_tanpa_sampel[[#This Row],[Column5]])/D3_ekstrak_tanpa_sampel[[#This Row],[Column5]]</f>
        <v>0</v>
      </c>
      <c r="G44">
        <f>(D3_ekstrak_dengan_sampel[[#This Row],[Column6]]-D3_ekstrak_tanpa_sampel[[#This Row],[Column6]])/D3_ekstrak_tanpa_sampel[[#This Row],[Column6]]</f>
        <v>0</v>
      </c>
      <c r="H44">
        <f>(D3_ekstrak_dengan_sampel[[#This Row],[Column7]]-D3_ekstrak_tanpa_sampel[[#This Row],[Column7]])/D3_ekstrak_tanpa_sampel[[#This Row],[Column7]]</f>
        <v>0</v>
      </c>
      <c r="I44">
        <f>(D3_ekstrak_dengan_sampel[[#This Row],[Column8]]-D3_ekstrak_tanpa_sampel[[#This Row],[Column8]])/D3_ekstrak_tanpa_sampel[[#This Row],[Column8]]</f>
        <v>-0.25000000000000006</v>
      </c>
      <c r="J44">
        <f>(D3_ekstrak_dengan_sampel[[#This Row],[Column9]]-D3_ekstrak_tanpa_sampel[[#This Row],[Column9]])/D3_ekstrak_tanpa_sampel[[#This Row],[Column9]]</f>
        <v>0</v>
      </c>
    </row>
    <row r="45" spans="2:10" x14ac:dyDescent="0.25">
      <c r="B45">
        <f>(D3_ekstrak_dengan_sampel[[#This Row],[Column1]]-D3_ekstrak_tanpa_sampel[[#This Row],[Column1]])/D3_ekstrak_tanpa_sampel[[#This Row],[Column1]]</f>
        <v>0</v>
      </c>
      <c r="C45">
        <f>(D3_ekstrak_dengan_sampel[[#This Row],[Column2]]-D3_ekstrak_tanpa_sampel[[#This Row],[Column2]])/D3_ekstrak_tanpa_sampel[[#This Row],[Column2]]</f>
        <v>7.6923076923076983E-2</v>
      </c>
      <c r="D45">
        <f>(D3_ekstrak_dengan_sampel[[#This Row],[Column3]]-D3_ekstrak_tanpa_sampel[[#This Row],[Column3]])/D3_ekstrak_tanpa_sampel[[#This Row],[Column3]]</f>
        <v>1.1363636363636374E-2</v>
      </c>
      <c r="E45">
        <f>(D3_ekstrak_dengan_sampel[[#This Row],[Column4]]-D3_ekstrak_tanpa_sampel[[#This Row],[Column4]])/D3_ekstrak_tanpa_sampel[[#This Row],[Column4]]</f>
        <v>0</v>
      </c>
      <c r="F45">
        <f>(D3_ekstrak_dengan_sampel[[#This Row],[Column5]]-D3_ekstrak_tanpa_sampel[[#This Row],[Column5]])/D3_ekstrak_tanpa_sampel[[#This Row],[Column5]]</f>
        <v>0</v>
      </c>
      <c r="G45">
        <f>(D3_ekstrak_dengan_sampel[[#This Row],[Column6]]-D3_ekstrak_tanpa_sampel[[#This Row],[Column6]])/D3_ekstrak_tanpa_sampel[[#This Row],[Column6]]</f>
        <v>0</v>
      </c>
      <c r="H45">
        <f>(D3_ekstrak_dengan_sampel[[#This Row],[Column7]]-D3_ekstrak_tanpa_sampel[[#This Row],[Column7]])/D3_ekstrak_tanpa_sampel[[#This Row],[Column7]]</f>
        <v>0</v>
      </c>
      <c r="I45">
        <f>(D3_ekstrak_dengan_sampel[[#This Row],[Column8]]-D3_ekstrak_tanpa_sampel[[#This Row],[Column8]])/D3_ekstrak_tanpa_sampel[[#This Row],[Column8]]</f>
        <v>0</v>
      </c>
      <c r="J45">
        <f>(D3_ekstrak_dengan_sampel[[#This Row],[Column9]]-D3_ekstrak_tanpa_sampel[[#This Row],[Column9]])/D3_ekstrak_tanpa_sampel[[#This Row],[Column9]]</f>
        <v>0</v>
      </c>
    </row>
    <row r="46" spans="2:10" x14ac:dyDescent="0.25">
      <c r="B46">
        <f>(D3_ekstrak_dengan_sampel[[#This Row],[Column1]]-D3_ekstrak_tanpa_sampel[[#This Row],[Column1]])/D3_ekstrak_tanpa_sampel[[#This Row],[Column1]]</f>
        <v>0</v>
      </c>
      <c r="C46">
        <f>(D3_ekstrak_dengan_sampel[[#This Row],[Column2]]-D3_ekstrak_tanpa_sampel[[#This Row],[Column2]])/D3_ekstrak_tanpa_sampel[[#This Row],[Column2]]</f>
        <v>0</v>
      </c>
      <c r="D46">
        <f>(D3_ekstrak_dengan_sampel[[#This Row],[Column3]]-D3_ekstrak_tanpa_sampel[[#This Row],[Column3]])/D3_ekstrak_tanpa_sampel[[#This Row],[Column3]]</f>
        <v>5.6818181818181872E-3</v>
      </c>
      <c r="E46">
        <f>(D3_ekstrak_dengan_sampel[[#This Row],[Column4]]-D3_ekstrak_tanpa_sampel[[#This Row],[Column4]])/D3_ekstrak_tanpa_sampel[[#This Row],[Column4]]</f>
        <v>0</v>
      </c>
      <c r="F46">
        <f>(D3_ekstrak_dengan_sampel[[#This Row],[Column5]]-D3_ekstrak_tanpa_sampel[[#This Row],[Column5]])/D3_ekstrak_tanpa_sampel[[#This Row],[Column5]]</f>
        <v>0</v>
      </c>
      <c r="G46">
        <f>(D3_ekstrak_dengan_sampel[[#This Row],[Column6]]-D3_ekstrak_tanpa_sampel[[#This Row],[Column6]])/D3_ekstrak_tanpa_sampel[[#This Row],[Column6]]</f>
        <v>0</v>
      </c>
      <c r="H46">
        <f>(D3_ekstrak_dengan_sampel[[#This Row],[Column7]]-D3_ekstrak_tanpa_sampel[[#This Row],[Column7]])/D3_ekstrak_tanpa_sampel[[#This Row],[Column7]]</f>
        <v>0</v>
      </c>
      <c r="I46">
        <f>(D3_ekstrak_dengan_sampel[[#This Row],[Column8]]-D3_ekstrak_tanpa_sampel[[#This Row],[Column8]])/D3_ekstrak_tanpa_sampel[[#This Row],[Column8]]</f>
        <v>0</v>
      </c>
      <c r="J46">
        <f>(D3_ekstrak_dengan_sampel[[#This Row],[Column9]]-D3_ekstrak_tanpa_sampel[[#This Row],[Column9]])/D3_ekstrak_tanpa_sampel[[#This Row],[Column9]]</f>
        <v>0</v>
      </c>
    </row>
    <row r="47" spans="2:10" x14ac:dyDescent="0.25">
      <c r="B47">
        <f>(D3_ekstrak_dengan_sampel[[#This Row],[Column1]]-D3_ekstrak_tanpa_sampel[[#This Row],[Column1]])/D3_ekstrak_tanpa_sampel[[#This Row],[Column1]]</f>
        <v>0</v>
      </c>
      <c r="C47">
        <f>(D3_ekstrak_dengan_sampel[[#This Row],[Column2]]-D3_ekstrak_tanpa_sampel[[#This Row],[Column2]])/D3_ekstrak_tanpa_sampel[[#This Row],[Column2]]</f>
        <v>0</v>
      </c>
      <c r="D47">
        <f>(D3_ekstrak_dengan_sampel[[#This Row],[Column3]]-D3_ekstrak_tanpa_sampel[[#This Row],[Column3]])/D3_ekstrak_tanpa_sampel[[#This Row],[Column3]]</f>
        <v>5.6818181818181872E-3</v>
      </c>
      <c r="E47">
        <f>(D3_ekstrak_dengan_sampel[[#This Row],[Column4]]-D3_ekstrak_tanpa_sampel[[#This Row],[Column4]])/D3_ekstrak_tanpa_sampel[[#This Row],[Column4]]</f>
        <v>0</v>
      </c>
      <c r="F47">
        <f>(D3_ekstrak_dengan_sampel[[#This Row],[Column5]]-D3_ekstrak_tanpa_sampel[[#This Row],[Column5]])/D3_ekstrak_tanpa_sampel[[#This Row],[Column5]]</f>
        <v>0</v>
      </c>
      <c r="G47">
        <f>(D3_ekstrak_dengan_sampel[[#This Row],[Column6]]-D3_ekstrak_tanpa_sampel[[#This Row],[Column6]])/D3_ekstrak_tanpa_sampel[[#This Row],[Column6]]</f>
        <v>0</v>
      </c>
      <c r="H47">
        <f>(D3_ekstrak_dengan_sampel[[#This Row],[Column7]]-D3_ekstrak_tanpa_sampel[[#This Row],[Column7]])/D3_ekstrak_tanpa_sampel[[#This Row],[Column7]]</f>
        <v>0</v>
      </c>
      <c r="I47">
        <f>(D3_ekstrak_dengan_sampel[[#This Row],[Column8]]-D3_ekstrak_tanpa_sampel[[#This Row],[Column8]])/D3_ekstrak_tanpa_sampel[[#This Row],[Column8]]</f>
        <v>0</v>
      </c>
      <c r="J47">
        <f>(D3_ekstrak_dengan_sampel[[#This Row],[Column9]]-D3_ekstrak_tanpa_sampel[[#This Row],[Column9]])/D3_ekstrak_tanpa_sampel[[#This Row],[Column9]]</f>
        <v>0.25000000000000006</v>
      </c>
    </row>
    <row r="48" spans="2:10" x14ac:dyDescent="0.25">
      <c r="B48">
        <f>(D3_ekstrak_dengan_sampel[[#This Row],[Column1]]-D3_ekstrak_tanpa_sampel[[#This Row],[Column1]])/D3_ekstrak_tanpa_sampel[[#This Row],[Column1]]</f>
        <v>0</v>
      </c>
      <c r="C48">
        <f>(D3_ekstrak_dengan_sampel[[#This Row],[Column2]]-D3_ekstrak_tanpa_sampel[[#This Row],[Column2]])/D3_ekstrak_tanpa_sampel[[#This Row],[Column2]]</f>
        <v>7.6923076923076983E-2</v>
      </c>
      <c r="D48">
        <f>(D3_ekstrak_dengan_sampel[[#This Row],[Column3]]-D3_ekstrak_tanpa_sampel[[#This Row],[Column3]])/D3_ekstrak_tanpa_sampel[[#This Row],[Column3]]</f>
        <v>1.1363636363636374E-2</v>
      </c>
      <c r="E48">
        <f>(D3_ekstrak_dengan_sampel[[#This Row],[Column4]]-D3_ekstrak_tanpa_sampel[[#This Row],[Column4]])/D3_ekstrak_tanpa_sampel[[#This Row],[Column4]]</f>
        <v>0</v>
      </c>
      <c r="F48">
        <f>(D3_ekstrak_dengan_sampel[[#This Row],[Column5]]-D3_ekstrak_tanpa_sampel[[#This Row],[Column5]])/D3_ekstrak_tanpa_sampel[[#This Row],[Column5]]</f>
        <v>0</v>
      </c>
      <c r="G48">
        <f>(D3_ekstrak_dengan_sampel[[#This Row],[Column6]]-D3_ekstrak_tanpa_sampel[[#This Row],[Column6]])/D3_ekstrak_tanpa_sampel[[#This Row],[Column6]]</f>
        <v>0</v>
      </c>
      <c r="H48">
        <f>(D3_ekstrak_dengan_sampel[[#This Row],[Column7]]-D3_ekstrak_tanpa_sampel[[#This Row],[Column7]])/D3_ekstrak_tanpa_sampel[[#This Row],[Column7]]</f>
        <v>0</v>
      </c>
      <c r="I48">
        <f>(D3_ekstrak_dengan_sampel[[#This Row],[Column8]]-D3_ekstrak_tanpa_sampel[[#This Row],[Column8]])/D3_ekstrak_tanpa_sampel[[#This Row],[Column8]]</f>
        <v>0</v>
      </c>
      <c r="J48">
        <f>(D3_ekstrak_dengan_sampel[[#This Row],[Column9]]-D3_ekstrak_tanpa_sampel[[#This Row],[Column9]])/D3_ekstrak_tanpa_sampel[[#This Row],[Column9]]</f>
        <v>0</v>
      </c>
    </row>
    <row r="49" spans="2:10" x14ac:dyDescent="0.25">
      <c r="B49">
        <f>(D3_ekstrak_dengan_sampel[[#This Row],[Column1]]-D3_ekstrak_tanpa_sampel[[#This Row],[Column1]])/D3_ekstrak_tanpa_sampel[[#This Row],[Column1]]</f>
        <v>0</v>
      </c>
      <c r="C49">
        <f>(D3_ekstrak_dengan_sampel[[#This Row],[Column2]]-D3_ekstrak_tanpa_sampel[[#This Row],[Column2]])/D3_ekstrak_tanpa_sampel[[#This Row],[Column2]]</f>
        <v>7.6923076923076983E-2</v>
      </c>
      <c r="D49">
        <f>(D3_ekstrak_dengan_sampel[[#This Row],[Column3]]-D3_ekstrak_tanpa_sampel[[#This Row],[Column3]])/D3_ekstrak_tanpa_sampel[[#This Row],[Column3]]</f>
        <v>1.7142857142857158E-2</v>
      </c>
      <c r="E49">
        <f>(D3_ekstrak_dengan_sampel[[#This Row],[Column4]]-D3_ekstrak_tanpa_sampel[[#This Row],[Column4]])/D3_ekstrak_tanpa_sampel[[#This Row],[Column4]]</f>
        <v>0</v>
      </c>
      <c r="F49">
        <f>(D3_ekstrak_dengan_sampel[[#This Row],[Column5]]-D3_ekstrak_tanpa_sampel[[#This Row],[Column5]])/D3_ekstrak_tanpa_sampel[[#This Row],[Column5]]</f>
        <v>0</v>
      </c>
      <c r="G49">
        <f>(D3_ekstrak_dengan_sampel[[#This Row],[Column6]]-D3_ekstrak_tanpa_sampel[[#This Row],[Column6]])/D3_ekstrak_tanpa_sampel[[#This Row],[Column6]]</f>
        <v>0</v>
      </c>
      <c r="H49">
        <f>(D3_ekstrak_dengan_sampel[[#This Row],[Column7]]-D3_ekstrak_tanpa_sampel[[#This Row],[Column7]])/D3_ekstrak_tanpa_sampel[[#This Row],[Column7]]</f>
        <v>0</v>
      </c>
      <c r="I49">
        <f>(D3_ekstrak_dengan_sampel[[#This Row],[Column8]]-D3_ekstrak_tanpa_sampel[[#This Row],[Column8]])/D3_ekstrak_tanpa_sampel[[#This Row],[Column8]]</f>
        <v>0</v>
      </c>
      <c r="J49">
        <f>(D3_ekstrak_dengan_sampel[[#This Row],[Column9]]-D3_ekstrak_tanpa_sampel[[#This Row],[Column9]])/D3_ekstrak_tanpa_sampel[[#This Row],[Column9]]</f>
        <v>0</v>
      </c>
    </row>
    <row r="50" spans="2:10" x14ac:dyDescent="0.25">
      <c r="B50">
        <f>(D3_ekstrak_dengan_sampel[[#This Row],[Column1]]-D3_ekstrak_tanpa_sampel[[#This Row],[Column1]])/D3_ekstrak_tanpa_sampel[[#This Row],[Column1]]</f>
        <v>0</v>
      </c>
      <c r="C50">
        <f>(D3_ekstrak_dengan_sampel[[#This Row],[Column2]]-D3_ekstrak_tanpa_sampel[[#This Row],[Column2]])/D3_ekstrak_tanpa_sampel[[#This Row],[Column2]]</f>
        <v>0</v>
      </c>
      <c r="D50">
        <f>(D3_ekstrak_dengan_sampel[[#This Row],[Column3]]-D3_ekstrak_tanpa_sampel[[#This Row],[Column3]])/D3_ekstrak_tanpa_sampel[[#This Row],[Column3]]</f>
        <v>1.1363636363636374E-2</v>
      </c>
      <c r="E50">
        <f>(D3_ekstrak_dengan_sampel[[#This Row],[Column4]]-D3_ekstrak_tanpa_sampel[[#This Row],[Column4]])/D3_ekstrak_tanpa_sampel[[#This Row],[Column4]]</f>
        <v>0</v>
      </c>
      <c r="F50">
        <f>(D3_ekstrak_dengan_sampel[[#This Row],[Column5]]-D3_ekstrak_tanpa_sampel[[#This Row],[Column5]])/D3_ekstrak_tanpa_sampel[[#This Row],[Column5]]</f>
        <v>0</v>
      </c>
      <c r="G50">
        <f>(D3_ekstrak_dengan_sampel[[#This Row],[Column6]]-D3_ekstrak_tanpa_sampel[[#This Row],[Column6]])/D3_ekstrak_tanpa_sampel[[#This Row],[Column6]]</f>
        <v>0</v>
      </c>
      <c r="H50">
        <f>(D3_ekstrak_dengan_sampel[[#This Row],[Column7]]-D3_ekstrak_tanpa_sampel[[#This Row],[Column7]])/D3_ekstrak_tanpa_sampel[[#This Row],[Column7]]</f>
        <v>0</v>
      </c>
      <c r="I50">
        <f>(D3_ekstrak_dengan_sampel[[#This Row],[Column8]]-D3_ekstrak_tanpa_sampel[[#This Row],[Column8]])/D3_ekstrak_tanpa_sampel[[#This Row],[Column8]]</f>
        <v>0</v>
      </c>
      <c r="J50">
        <f>(D3_ekstrak_dengan_sampel[[#This Row],[Column9]]-D3_ekstrak_tanpa_sampel[[#This Row],[Column9]])/D3_ekstrak_tanpa_sampel[[#This Row],[Column9]]</f>
        <v>0</v>
      </c>
    </row>
    <row r="51" spans="2:10" x14ac:dyDescent="0.25">
      <c r="B51">
        <f>(D3_ekstrak_dengan_sampel[[#This Row],[Column1]]-D3_ekstrak_tanpa_sampel[[#This Row],[Column1]])/D3_ekstrak_tanpa_sampel[[#This Row],[Column1]]</f>
        <v>0</v>
      </c>
      <c r="C51">
        <f>(D3_ekstrak_dengan_sampel[[#This Row],[Column2]]-D3_ekstrak_tanpa_sampel[[#This Row],[Column2]])/D3_ekstrak_tanpa_sampel[[#This Row],[Column2]]</f>
        <v>7.6923076923076983E-2</v>
      </c>
      <c r="D51">
        <f>(D3_ekstrak_dengan_sampel[[#This Row],[Column3]]-D3_ekstrak_tanpa_sampel[[#This Row],[Column3]])/D3_ekstrak_tanpa_sampel[[#This Row],[Column3]]</f>
        <v>1.1363636363636374E-2</v>
      </c>
      <c r="E51">
        <f>(D3_ekstrak_dengan_sampel[[#This Row],[Column4]]-D3_ekstrak_tanpa_sampel[[#This Row],[Column4]])/D3_ekstrak_tanpa_sampel[[#This Row],[Column4]]</f>
        <v>0</v>
      </c>
      <c r="F51">
        <f>(D3_ekstrak_dengan_sampel[[#This Row],[Column5]]-D3_ekstrak_tanpa_sampel[[#This Row],[Column5]])/D3_ekstrak_tanpa_sampel[[#This Row],[Column5]]</f>
        <v>0.25000000000000006</v>
      </c>
      <c r="G51">
        <f>(D3_ekstrak_dengan_sampel[[#This Row],[Column6]]-D3_ekstrak_tanpa_sampel[[#This Row],[Column6]])/D3_ekstrak_tanpa_sampel[[#This Row],[Column6]]</f>
        <v>0</v>
      </c>
      <c r="H51">
        <f>(D3_ekstrak_dengan_sampel[[#This Row],[Column7]]-D3_ekstrak_tanpa_sampel[[#This Row],[Column7]])/D3_ekstrak_tanpa_sampel[[#This Row],[Column7]]</f>
        <v>0</v>
      </c>
      <c r="I51">
        <f>(D3_ekstrak_dengan_sampel[[#This Row],[Column8]]-D3_ekstrak_tanpa_sampel[[#This Row],[Column8]])/D3_ekstrak_tanpa_sampel[[#This Row],[Column8]]</f>
        <v>0</v>
      </c>
      <c r="J51">
        <f>(D3_ekstrak_dengan_sampel[[#This Row],[Column9]]-D3_ekstrak_tanpa_sampel[[#This Row],[Column9]])/D3_ekstrak_tanpa_sampel[[#This Row],[Column9]]</f>
        <v>0</v>
      </c>
    </row>
    <row r="52" spans="2:10" x14ac:dyDescent="0.25">
      <c r="B52">
        <f>(D3_ekstrak_dengan_sampel[[#This Row],[Column1]]-D3_ekstrak_tanpa_sampel[[#This Row],[Column1]])/D3_ekstrak_tanpa_sampel[[#This Row],[Column1]]</f>
        <v>0</v>
      </c>
      <c r="C52">
        <f>(D3_ekstrak_dengan_sampel[[#This Row],[Column2]]-D3_ekstrak_tanpa_sampel[[#This Row],[Column2]])/D3_ekstrak_tanpa_sampel[[#This Row],[Column2]]</f>
        <v>7.6923076923076983E-2</v>
      </c>
      <c r="D52">
        <f>(D3_ekstrak_dengan_sampel[[#This Row],[Column3]]-D3_ekstrak_tanpa_sampel[[#This Row],[Column3]])/D3_ekstrak_tanpa_sampel[[#This Row],[Column3]]</f>
        <v>5.6818181818181872E-3</v>
      </c>
      <c r="E52">
        <f>(D3_ekstrak_dengan_sampel[[#This Row],[Column4]]-D3_ekstrak_tanpa_sampel[[#This Row],[Column4]])/D3_ekstrak_tanpa_sampel[[#This Row],[Column4]]</f>
        <v>0</v>
      </c>
      <c r="F52">
        <f>(D3_ekstrak_dengan_sampel[[#This Row],[Column5]]-D3_ekstrak_tanpa_sampel[[#This Row],[Column5]])/D3_ekstrak_tanpa_sampel[[#This Row],[Column5]]</f>
        <v>0</v>
      </c>
      <c r="G52">
        <f>(D3_ekstrak_dengan_sampel[[#This Row],[Column6]]-D3_ekstrak_tanpa_sampel[[#This Row],[Column6]])/D3_ekstrak_tanpa_sampel[[#This Row],[Column6]]</f>
        <v>0</v>
      </c>
      <c r="H52">
        <f>(D3_ekstrak_dengan_sampel[[#This Row],[Column7]]-D3_ekstrak_tanpa_sampel[[#This Row],[Column7]])/D3_ekstrak_tanpa_sampel[[#This Row],[Column7]]</f>
        <v>0</v>
      </c>
      <c r="I52">
        <f>(D3_ekstrak_dengan_sampel[[#This Row],[Column8]]-D3_ekstrak_tanpa_sampel[[#This Row],[Column8]])/D3_ekstrak_tanpa_sampel[[#This Row],[Column8]]</f>
        <v>0</v>
      </c>
      <c r="J52">
        <f>(D3_ekstrak_dengan_sampel[[#This Row],[Column9]]-D3_ekstrak_tanpa_sampel[[#This Row],[Column9]])/D3_ekstrak_tanpa_sampel[[#This Row],[Column9]]</f>
        <v>0</v>
      </c>
    </row>
    <row r="53" spans="2:10" x14ac:dyDescent="0.25">
      <c r="B53">
        <f>(D3_ekstrak_dengan_sampel[[#This Row],[Column1]]-D3_ekstrak_tanpa_sampel[[#This Row],[Column1]])/D3_ekstrak_tanpa_sampel[[#This Row],[Column1]]</f>
        <v>0</v>
      </c>
      <c r="C53">
        <f>(D3_ekstrak_dengan_sampel[[#This Row],[Column2]]-D3_ekstrak_tanpa_sampel[[#This Row],[Column2]])/D3_ekstrak_tanpa_sampel[[#This Row],[Column2]]</f>
        <v>7.6923076923076983E-2</v>
      </c>
      <c r="D53">
        <f>(D3_ekstrak_dengan_sampel[[#This Row],[Column3]]-D3_ekstrak_tanpa_sampel[[#This Row],[Column3]])/D3_ekstrak_tanpa_sampel[[#This Row],[Column3]]</f>
        <v>0</v>
      </c>
      <c r="E53">
        <f>(D3_ekstrak_dengan_sampel[[#This Row],[Column4]]-D3_ekstrak_tanpa_sampel[[#This Row],[Column4]])/D3_ekstrak_tanpa_sampel[[#This Row],[Column4]]</f>
        <v>0</v>
      </c>
      <c r="F53">
        <f>(D3_ekstrak_dengan_sampel[[#This Row],[Column5]]-D3_ekstrak_tanpa_sampel[[#This Row],[Column5]])/D3_ekstrak_tanpa_sampel[[#This Row],[Column5]]</f>
        <v>0</v>
      </c>
      <c r="G53">
        <f>(D3_ekstrak_dengan_sampel[[#This Row],[Column6]]-D3_ekstrak_tanpa_sampel[[#This Row],[Column6]])/D3_ekstrak_tanpa_sampel[[#This Row],[Column6]]</f>
        <v>0</v>
      </c>
      <c r="H53">
        <f>(D3_ekstrak_dengan_sampel[[#This Row],[Column7]]-D3_ekstrak_tanpa_sampel[[#This Row],[Column7]])/D3_ekstrak_tanpa_sampel[[#This Row],[Column7]]</f>
        <v>0</v>
      </c>
      <c r="I53">
        <f>(D3_ekstrak_dengan_sampel[[#This Row],[Column8]]-D3_ekstrak_tanpa_sampel[[#This Row],[Column8]])/D3_ekstrak_tanpa_sampel[[#This Row],[Column8]]</f>
        <v>0</v>
      </c>
      <c r="J53">
        <f>(D3_ekstrak_dengan_sampel[[#This Row],[Column9]]-D3_ekstrak_tanpa_sampel[[#This Row],[Column9]])/D3_ekstrak_tanpa_sampel[[#This Row],[Column9]]</f>
        <v>0</v>
      </c>
    </row>
    <row r="54" spans="2:10" x14ac:dyDescent="0.25">
      <c r="B54">
        <f>(D3_ekstrak_dengan_sampel[[#This Row],[Column1]]-D3_ekstrak_tanpa_sampel[[#This Row],[Column1]])/D3_ekstrak_tanpa_sampel[[#This Row],[Column1]]</f>
        <v>0</v>
      </c>
      <c r="C54">
        <f>(D3_ekstrak_dengan_sampel[[#This Row],[Column2]]-D3_ekstrak_tanpa_sampel[[#This Row],[Column2]])/D3_ekstrak_tanpa_sampel[[#This Row],[Column2]]</f>
        <v>7.6923076923076983E-2</v>
      </c>
      <c r="D54">
        <f>(D3_ekstrak_dengan_sampel[[#This Row],[Column3]]-D3_ekstrak_tanpa_sampel[[#This Row],[Column3]])/D3_ekstrak_tanpa_sampel[[#This Row],[Column3]]</f>
        <v>5.649717514124299E-3</v>
      </c>
      <c r="E54">
        <f>(D3_ekstrak_dengan_sampel[[#This Row],[Column4]]-D3_ekstrak_tanpa_sampel[[#This Row],[Column4]])/D3_ekstrak_tanpa_sampel[[#This Row],[Column4]]</f>
        <v>0</v>
      </c>
      <c r="F54">
        <f>(D3_ekstrak_dengan_sampel[[#This Row],[Column5]]-D3_ekstrak_tanpa_sampel[[#This Row],[Column5]])/D3_ekstrak_tanpa_sampel[[#This Row],[Column5]]</f>
        <v>0</v>
      </c>
      <c r="G54">
        <f>(D3_ekstrak_dengan_sampel[[#This Row],[Column6]]-D3_ekstrak_tanpa_sampel[[#This Row],[Column6]])/D3_ekstrak_tanpa_sampel[[#This Row],[Column6]]</f>
        <v>0</v>
      </c>
      <c r="H54">
        <f>(D3_ekstrak_dengan_sampel[[#This Row],[Column7]]-D3_ekstrak_tanpa_sampel[[#This Row],[Column7]])/D3_ekstrak_tanpa_sampel[[#This Row],[Column7]]</f>
        <v>0</v>
      </c>
      <c r="I54">
        <f>(D3_ekstrak_dengan_sampel[[#This Row],[Column8]]-D3_ekstrak_tanpa_sampel[[#This Row],[Column8]])/D3_ekstrak_tanpa_sampel[[#This Row],[Column8]]</f>
        <v>0</v>
      </c>
      <c r="J54">
        <f>(D3_ekstrak_dengan_sampel[[#This Row],[Column9]]-D3_ekstrak_tanpa_sampel[[#This Row],[Column9]])/D3_ekstrak_tanpa_sampel[[#This Row],[Column9]]</f>
        <v>0</v>
      </c>
    </row>
    <row r="55" spans="2:10" x14ac:dyDescent="0.25">
      <c r="B55">
        <f>(D3_ekstrak_dengan_sampel[[#This Row],[Column1]]-D3_ekstrak_tanpa_sampel[[#This Row],[Column1]])/D3_ekstrak_tanpa_sampel[[#This Row],[Column1]]</f>
        <v>0</v>
      </c>
      <c r="C55">
        <f>(D3_ekstrak_dengan_sampel[[#This Row],[Column2]]-D3_ekstrak_tanpa_sampel[[#This Row],[Column2]])/D3_ekstrak_tanpa_sampel[[#This Row],[Column2]]</f>
        <v>7.6923076923076983E-2</v>
      </c>
      <c r="D55">
        <f>(D3_ekstrak_dengan_sampel[[#This Row],[Column3]]-D3_ekstrak_tanpa_sampel[[#This Row],[Column3]])/D3_ekstrak_tanpa_sampel[[#This Row],[Column3]]</f>
        <v>0</v>
      </c>
      <c r="E55">
        <f>(D3_ekstrak_dengan_sampel[[#This Row],[Column4]]-D3_ekstrak_tanpa_sampel[[#This Row],[Column4]])/D3_ekstrak_tanpa_sampel[[#This Row],[Column4]]</f>
        <v>0</v>
      </c>
      <c r="F55">
        <f>(D3_ekstrak_dengan_sampel[[#This Row],[Column5]]-D3_ekstrak_tanpa_sampel[[#This Row],[Column5]])/D3_ekstrak_tanpa_sampel[[#This Row],[Column5]]</f>
        <v>0</v>
      </c>
      <c r="G55">
        <f>(D3_ekstrak_dengan_sampel[[#This Row],[Column6]]-D3_ekstrak_tanpa_sampel[[#This Row],[Column6]])/D3_ekstrak_tanpa_sampel[[#This Row],[Column6]]</f>
        <v>0</v>
      </c>
      <c r="H55">
        <f>(D3_ekstrak_dengan_sampel[[#This Row],[Column7]]-D3_ekstrak_tanpa_sampel[[#This Row],[Column7]])/D3_ekstrak_tanpa_sampel[[#This Row],[Column7]]</f>
        <v>0</v>
      </c>
      <c r="I55">
        <f>(D3_ekstrak_dengan_sampel[[#This Row],[Column8]]-D3_ekstrak_tanpa_sampel[[#This Row],[Column8]])/D3_ekstrak_tanpa_sampel[[#This Row],[Column8]]</f>
        <v>0</v>
      </c>
      <c r="J55">
        <f>(D3_ekstrak_dengan_sampel[[#This Row],[Column9]]-D3_ekstrak_tanpa_sampel[[#This Row],[Column9]])/D3_ekstrak_tanpa_sampel[[#This Row],[Column9]]</f>
        <v>0</v>
      </c>
    </row>
    <row r="56" spans="2:10" x14ac:dyDescent="0.25">
      <c r="B56">
        <f>(D3_ekstrak_dengan_sampel[[#This Row],[Column1]]-D3_ekstrak_tanpa_sampel[[#This Row],[Column1]])/D3_ekstrak_tanpa_sampel[[#This Row],[Column1]]</f>
        <v>0</v>
      </c>
      <c r="C56">
        <f>(D3_ekstrak_dengan_sampel[[#This Row],[Column2]]-D3_ekstrak_tanpa_sampel[[#This Row],[Column2]])/D3_ekstrak_tanpa_sampel[[#This Row],[Column2]]</f>
        <v>0</v>
      </c>
      <c r="D56">
        <f>(D3_ekstrak_dengan_sampel[[#This Row],[Column3]]-D3_ekstrak_tanpa_sampel[[#This Row],[Column3]])/D3_ekstrak_tanpa_sampel[[#This Row],[Column3]]</f>
        <v>5.6818181818181872E-3</v>
      </c>
      <c r="E56">
        <f>(D3_ekstrak_dengan_sampel[[#This Row],[Column4]]-D3_ekstrak_tanpa_sampel[[#This Row],[Column4]])/D3_ekstrak_tanpa_sampel[[#This Row],[Column4]]</f>
        <v>0</v>
      </c>
      <c r="F56">
        <f>(D3_ekstrak_dengan_sampel[[#This Row],[Column5]]-D3_ekstrak_tanpa_sampel[[#This Row],[Column5]])/D3_ekstrak_tanpa_sampel[[#This Row],[Column5]]</f>
        <v>0</v>
      </c>
      <c r="G56">
        <f>(D3_ekstrak_dengan_sampel[[#This Row],[Column6]]-D3_ekstrak_tanpa_sampel[[#This Row],[Column6]])/D3_ekstrak_tanpa_sampel[[#This Row],[Column6]]</f>
        <v>0</v>
      </c>
      <c r="H56">
        <f>(D3_ekstrak_dengan_sampel[[#This Row],[Column7]]-D3_ekstrak_tanpa_sampel[[#This Row],[Column7]])/D3_ekstrak_tanpa_sampel[[#This Row],[Column7]]</f>
        <v>0</v>
      </c>
      <c r="I56">
        <f>(D3_ekstrak_dengan_sampel[[#This Row],[Column8]]-D3_ekstrak_tanpa_sampel[[#This Row],[Column8]])/D3_ekstrak_tanpa_sampel[[#This Row],[Column8]]</f>
        <v>0</v>
      </c>
      <c r="J56">
        <f>(D3_ekstrak_dengan_sampel[[#This Row],[Column9]]-D3_ekstrak_tanpa_sampel[[#This Row],[Column9]])/D3_ekstrak_tanpa_sampel[[#This Row],[Column9]]</f>
        <v>0</v>
      </c>
    </row>
    <row r="57" spans="2:10" x14ac:dyDescent="0.25">
      <c r="B57">
        <f>(D3_ekstrak_dengan_sampel[[#This Row],[Column1]]-D3_ekstrak_tanpa_sampel[[#This Row],[Column1]])/D3_ekstrak_tanpa_sampel[[#This Row],[Column1]]</f>
        <v>0</v>
      </c>
      <c r="C57">
        <f>(D3_ekstrak_dengan_sampel[[#This Row],[Column2]]-D3_ekstrak_tanpa_sampel[[#This Row],[Column2]])/D3_ekstrak_tanpa_sampel[[#This Row],[Column2]]</f>
        <v>7.6923076923076983E-2</v>
      </c>
      <c r="D57">
        <f>(D3_ekstrak_dengan_sampel[[#This Row],[Column3]]-D3_ekstrak_tanpa_sampel[[#This Row],[Column3]])/D3_ekstrak_tanpa_sampel[[#This Row],[Column3]]</f>
        <v>1.1363636363636374E-2</v>
      </c>
      <c r="E57">
        <f>(D3_ekstrak_dengan_sampel[[#This Row],[Column4]]-D3_ekstrak_tanpa_sampel[[#This Row],[Column4]])/D3_ekstrak_tanpa_sampel[[#This Row],[Column4]]</f>
        <v>0</v>
      </c>
      <c r="F57">
        <f>(D3_ekstrak_dengan_sampel[[#This Row],[Column5]]-D3_ekstrak_tanpa_sampel[[#This Row],[Column5]])/D3_ekstrak_tanpa_sampel[[#This Row],[Column5]]</f>
        <v>0</v>
      </c>
      <c r="G57">
        <f>(D3_ekstrak_dengan_sampel[[#This Row],[Column6]]-D3_ekstrak_tanpa_sampel[[#This Row],[Column6]])/D3_ekstrak_tanpa_sampel[[#This Row],[Column6]]</f>
        <v>0</v>
      </c>
      <c r="H57">
        <f>(D3_ekstrak_dengan_sampel[[#This Row],[Column7]]-D3_ekstrak_tanpa_sampel[[#This Row],[Column7]])/D3_ekstrak_tanpa_sampel[[#This Row],[Column7]]</f>
        <v>0</v>
      </c>
      <c r="I57">
        <f>(D3_ekstrak_dengan_sampel[[#This Row],[Column8]]-D3_ekstrak_tanpa_sampel[[#This Row],[Column8]])/D3_ekstrak_tanpa_sampel[[#This Row],[Column8]]</f>
        <v>0</v>
      </c>
      <c r="J57">
        <f>(D3_ekstrak_dengan_sampel[[#This Row],[Column9]]-D3_ekstrak_tanpa_sampel[[#This Row],[Column9]])/D3_ekstrak_tanpa_sampel[[#This Row],[Column9]]</f>
        <v>0</v>
      </c>
    </row>
    <row r="58" spans="2:10" x14ac:dyDescent="0.25">
      <c r="B58">
        <f>(D3_ekstrak_dengan_sampel[[#This Row],[Column1]]-D3_ekstrak_tanpa_sampel[[#This Row],[Column1]])/D3_ekstrak_tanpa_sampel[[#This Row],[Column1]]</f>
        <v>0</v>
      </c>
      <c r="C58">
        <f>(D3_ekstrak_dengan_sampel[[#This Row],[Column2]]-D3_ekstrak_tanpa_sampel[[#This Row],[Column2]])/D3_ekstrak_tanpa_sampel[[#This Row],[Column2]]</f>
        <v>7.6923076923076983E-2</v>
      </c>
      <c r="D58">
        <f>(D3_ekstrak_dengan_sampel[[#This Row],[Column3]]-D3_ekstrak_tanpa_sampel[[#This Row],[Column3]])/D3_ekstrak_tanpa_sampel[[#This Row],[Column3]]</f>
        <v>5.6818181818181872E-3</v>
      </c>
      <c r="E58">
        <f>(D3_ekstrak_dengan_sampel[[#This Row],[Column4]]-D3_ekstrak_tanpa_sampel[[#This Row],[Column4]])/D3_ekstrak_tanpa_sampel[[#This Row],[Column4]]</f>
        <v>0</v>
      </c>
      <c r="F58">
        <f>(D3_ekstrak_dengan_sampel[[#This Row],[Column5]]-D3_ekstrak_tanpa_sampel[[#This Row],[Column5]])/D3_ekstrak_tanpa_sampel[[#This Row],[Column5]]</f>
        <v>0</v>
      </c>
      <c r="G58">
        <f>(D3_ekstrak_dengan_sampel[[#This Row],[Column6]]-D3_ekstrak_tanpa_sampel[[#This Row],[Column6]])/D3_ekstrak_tanpa_sampel[[#This Row],[Column6]]</f>
        <v>0</v>
      </c>
      <c r="H58">
        <f>(D3_ekstrak_dengan_sampel[[#This Row],[Column7]]-D3_ekstrak_tanpa_sampel[[#This Row],[Column7]])/D3_ekstrak_tanpa_sampel[[#This Row],[Column7]]</f>
        <v>0</v>
      </c>
      <c r="I58">
        <f>(D3_ekstrak_dengan_sampel[[#This Row],[Column8]]-D3_ekstrak_tanpa_sampel[[#This Row],[Column8]])/D3_ekstrak_tanpa_sampel[[#This Row],[Column8]]</f>
        <v>0</v>
      </c>
      <c r="J58">
        <f>(D3_ekstrak_dengan_sampel[[#This Row],[Column9]]-D3_ekstrak_tanpa_sampel[[#This Row],[Column9]])/D3_ekstrak_tanpa_sampel[[#This Row],[Column9]]</f>
        <v>0</v>
      </c>
    </row>
    <row r="59" spans="2:10" x14ac:dyDescent="0.25">
      <c r="B59">
        <f>(D3_ekstrak_dengan_sampel[[#This Row],[Column1]]-D3_ekstrak_tanpa_sampel[[#This Row],[Column1]])/D3_ekstrak_tanpa_sampel[[#This Row],[Column1]]</f>
        <v>0</v>
      </c>
      <c r="C59">
        <f>(D3_ekstrak_dengan_sampel[[#This Row],[Column2]]-D3_ekstrak_tanpa_sampel[[#This Row],[Column2]])/D3_ekstrak_tanpa_sampel[[#This Row],[Column2]]</f>
        <v>7.6923076923076983E-2</v>
      </c>
      <c r="D59">
        <f>(D3_ekstrak_dengan_sampel[[#This Row],[Column3]]-D3_ekstrak_tanpa_sampel[[#This Row],[Column3]])/D3_ekstrak_tanpa_sampel[[#This Row],[Column3]]</f>
        <v>5.6818181818181872E-3</v>
      </c>
      <c r="E59">
        <f>(D3_ekstrak_dengan_sampel[[#This Row],[Column4]]-D3_ekstrak_tanpa_sampel[[#This Row],[Column4]])/D3_ekstrak_tanpa_sampel[[#This Row],[Column4]]</f>
        <v>0</v>
      </c>
      <c r="F59">
        <f>(D3_ekstrak_dengan_sampel[[#This Row],[Column5]]-D3_ekstrak_tanpa_sampel[[#This Row],[Column5]])/D3_ekstrak_tanpa_sampel[[#This Row],[Column5]]</f>
        <v>0</v>
      </c>
      <c r="G59">
        <f>(D3_ekstrak_dengan_sampel[[#This Row],[Column6]]-D3_ekstrak_tanpa_sampel[[#This Row],[Column6]])/D3_ekstrak_tanpa_sampel[[#This Row],[Column6]]</f>
        <v>0</v>
      </c>
      <c r="H59">
        <f>(D3_ekstrak_dengan_sampel[[#This Row],[Column7]]-D3_ekstrak_tanpa_sampel[[#This Row],[Column7]])/D3_ekstrak_tanpa_sampel[[#This Row],[Column7]]</f>
        <v>0</v>
      </c>
      <c r="I59">
        <f>(D3_ekstrak_dengan_sampel[[#This Row],[Column8]]-D3_ekstrak_tanpa_sampel[[#This Row],[Column8]])/D3_ekstrak_tanpa_sampel[[#This Row],[Column8]]</f>
        <v>0</v>
      </c>
      <c r="J59">
        <f>(D3_ekstrak_dengan_sampel[[#This Row],[Column9]]-D3_ekstrak_tanpa_sampel[[#This Row],[Column9]])/D3_ekstrak_tanpa_sampel[[#This Row],[Column9]]</f>
        <v>0</v>
      </c>
    </row>
    <row r="60" spans="2:10" x14ac:dyDescent="0.25">
      <c r="B60">
        <f>(D3_ekstrak_dengan_sampel[[#This Row],[Column1]]-D3_ekstrak_tanpa_sampel[[#This Row],[Column1]])/D3_ekstrak_tanpa_sampel[[#This Row],[Column1]]</f>
        <v>0</v>
      </c>
      <c r="C60">
        <f>(D3_ekstrak_dengan_sampel[[#This Row],[Column2]]-D3_ekstrak_tanpa_sampel[[#This Row],[Column2]])/D3_ekstrak_tanpa_sampel[[#This Row],[Column2]]</f>
        <v>7.6923076923076983E-2</v>
      </c>
      <c r="D60">
        <f>(D3_ekstrak_dengan_sampel[[#This Row],[Column3]]-D3_ekstrak_tanpa_sampel[[#This Row],[Column3]])/D3_ekstrak_tanpa_sampel[[#This Row],[Column3]]</f>
        <v>1.1363636363636374E-2</v>
      </c>
      <c r="E60">
        <f>(D3_ekstrak_dengan_sampel[[#This Row],[Column4]]-D3_ekstrak_tanpa_sampel[[#This Row],[Column4]])/D3_ekstrak_tanpa_sampel[[#This Row],[Column4]]</f>
        <v>0</v>
      </c>
      <c r="F60">
        <f>(D3_ekstrak_dengan_sampel[[#This Row],[Column5]]-D3_ekstrak_tanpa_sampel[[#This Row],[Column5]])/D3_ekstrak_tanpa_sampel[[#This Row],[Column5]]</f>
        <v>0</v>
      </c>
      <c r="G60">
        <f>(D3_ekstrak_dengan_sampel[[#This Row],[Column6]]-D3_ekstrak_tanpa_sampel[[#This Row],[Column6]])/D3_ekstrak_tanpa_sampel[[#This Row],[Column6]]</f>
        <v>0</v>
      </c>
      <c r="H60">
        <f>(D3_ekstrak_dengan_sampel[[#This Row],[Column7]]-D3_ekstrak_tanpa_sampel[[#This Row],[Column7]])/D3_ekstrak_tanpa_sampel[[#This Row],[Column7]]</f>
        <v>0</v>
      </c>
      <c r="I60">
        <f>(D3_ekstrak_dengan_sampel[[#This Row],[Column8]]-D3_ekstrak_tanpa_sampel[[#This Row],[Column8]])/D3_ekstrak_tanpa_sampel[[#This Row],[Column8]]</f>
        <v>0</v>
      </c>
      <c r="J60">
        <f>(D3_ekstrak_dengan_sampel[[#This Row],[Column9]]-D3_ekstrak_tanpa_sampel[[#This Row],[Column9]])/D3_ekstrak_tanpa_sampel[[#This Row],[Column9]]</f>
        <v>0</v>
      </c>
    </row>
    <row r="61" spans="2:10" x14ac:dyDescent="0.25">
      <c r="B61">
        <f>(D3_ekstrak_dengan_sampel[[#This Row],[Column1]]-D3_ekstrak_tanpa_sampel[[#This Row],[Column1]])/D3_ekstrak_tanpa_sampel[[#This Row],[Column1]]</f>
        <v>0</v>
      </c>
      <c r="C61">
        <f>(D3_ekstrak_dengan_sampel[[#This Row],[Column2]]-D3_ekstrak_tanpa_sampel[[#This Row],[Column2]])/D3_ekstrak_tanpa_sampel[[#This Row],[Column2]]</f>
        <v>7.6923076923076983E-2</v>
      </c>
      <c r="D61">
        <f>(D3_ekstrak_dengan_sampel[[#This Row],[Column3]]-D3_ekstrak_tanpa_sampel[[#This Row],[Column3]])/D3_ekstrak_tanpa_sampel[[#This Row],[Column3]]</f>
        <v>5.6818181818181872E-3</v>
      </c>
      <c r="E61">
        <f>(D3_ekstrak_dengan_sampel[[#This Row],[Column4]]-D3_ekstrak_tanpa_sampel[[#This Row],[Column4]])/D3_ekstrak_tanpa_sampel[[#This Row],[Column4]]</f>
        <v>0</v>
      </c>
      <c r="F61">
        <f>(D3_ekstrak_dengan_sampel[[#This Row],[Column5]]-D3_ekstrak_tanpa_sampel[[#This Row],[Column5]])/D3_ekstrak_tanpa_sampel[[#This Row],[Column5]]</f>
        <v>0</v>
      </c>
      <c r="G61">
        <f>(D3_ekstrak_dengan_sampel[[#This Row],[Column6]]-D3_ekstrak_tanpa_sampel[[#This Row],[Column6]])/D3_ekstrak_tanpa_sampel[[#This Row],[Column6]]</f>
        <v>0</v>
      </c>
      <c r="H61">
        <f>(D3_ekstrak_dengan_sampel[[#This Row],[Column7]]-D3_ekstrak_tanpa_sampel[[#This Row],[Column7]])/D3_ekstrak_tanpa_sampel[[#This Row],[Column7]]</f>
        <v>0</v>
      </c>
      <c r="I61">
        <f>(D3_ekstrak_dengan_sampel[[#This Row],[Column8]]-D3_ekstrak_tanpa_sampel[[#This Row],[Column8]])/D3_ekstrak_tanpa_sampel[[#This Row],[Column8]]</f>
        <v>0</v>
      </c>
      <c r="J61">
        <f>(D3_ekstrak_dengan_sampel[[#This Row],[Column9]]-D3_ekstrak_tanpa_sampel[[#This Row],[Column9]])/D3_ekstrak_tanpa_sampel[[#This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758A-8577-42E8-BE08-BE7E49BEFECC}">
  <dimension ref="B1:L62"/>
  <sheetViews>
    <sheetView workbookViewId="0">
      <selection activeCell="I8" sqref="I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85</v>
      </c>
      <c r="C2" s="1" t="s">
        <v>12</v>
      </c>
      <c r="D2" s="1" t="s">
        <v>77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18</v>
      </c>
      <c r="L2" s="1" t="s">
        <v>19</v>
      </c>
    </row>
    <row r="3" spans="2:12" x14ac:dyDescent="0.25">
      <c r="B3" s="1" t="s">
        <v>85</v>
      </c>
      <c r="C3" s="1" t="s">
        <v>12</v>
      </c>
      <c r="D3" s="1" t="s">
        <v>73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18</v>
      </c>
      <c r="L3" s="1" t="s">
        <v>19</v>
      </c>
    </row>
    <row r="4" spans="2:12" x14ac:dyDescent="0.25">
      <c r="B4" s="1" t="s">
        <v>85</v>
      </c>
      <c r="C4" s="1" t="s">
        <v>20</v>
      </c>
      <c r="D4" s="1" t="s">
        <v>73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18</v>
      </c>
      <c r="L4" s="1" t="s">
        <v>19</v>
      </c>
    </row>
    <row r="5" spans="2:12" x14ac:dyDescent="0.25">
      <c r="B5" s="1" t="s">
        <v>85</v>
      </c>
      <c r="C5" s="1" t="s">
        <v>12</v>
      </c>
      <c r="D5" s="1" t="s">
        <v>73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18</v>
      </c>
      <c r="L5" s="1" t="s">
        <v>19</v>
      </c>
    </row>
    <row r="6" spans="2:12" x14ac:dyDescent="0.25">
      <c r="B6" s="1" t="s">
        <v>85</v>
      </c>
      <c r="C6" s="1" t="s">
        <v>12</v>
      </c>
      <c r="D6" s="1" t="s">
        <v>72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18</v>
      </c>
      <c r="L6" s="1" t="s">
        <v>33</v>
      </c>
    </row>
    <row r="7" spans="2:12" x14ac:dyDescent="0.25">
      <c r="B7" s="1" t="s">
        <v>85</v>
      </c>
      <c r="C7" s="1" t="s">
        <v>12</v>
      </c>
      <c r="D7" s="1" t="s">
        <v>73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18</v>
      </c>
      <c r="L7" s="1" t="s">
        <v>33</v>
      </c>
    </row>
    <row r="8" spans="2:12" x14ac:dyDescent="0.25">
      <c r="B8" s="1" t="s">
        <v>86</v>
      </c>
      <c r="C8" s="1" t="s">
        <v>42</v>
      </c>
      <c r="D8" s="1" t="s">
        <v>73</v>
      </c>
      <c r="E8" s="1" t="s">
        <v>17</v>
      </c>
      <c r="F8" s="1" t="s">
        <v>15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18</v>
      </c>
      <c r="L8" s="1" t="s">
        <v>33</v>
      </c>
    </row>
    <row r="9" spans="2:12" x14ac:dyDescent="0.25">
      <c r="B9" s="1" t="s">
        <v>86</v>
      </c>
      <c r="C9" s="1" t="s">
        <v>12</v>
      </c>
      <c r="D9" s="1" t="s">
        <v>73</v>
      </c>
      <c r="E9" s="1" t="s">
        <v>17</v>
      </c>
      <c r="F9" s="1" t="s">
        <v>15</v>
      </c>
      <c r="G9" s="1" t="s">
        <v>16</v>
      </c>
      <c r="H9" s="1" t="s">
        <v>17</v>
      </c>
      <c r="I9" s="1" t="s">
        <v>16</v>
      </c>
      <c r="J9" s="1" t="s">
        <v>15</v>
      </c>
      <c r="K9" s="1" t="s">
        <v>18</v>
      </c>
      <c r="L9" s="1" t="s">
        <v>19</v>
      </c>
    </row>
    <row r="10" spans="2:12" x14ac:dyDescent="0.25">
      <c r="B10" s="1" t="s">
        <v>85</v>
      </c>
      <c r="C10" s="1" t="s">
        <v>12</v>
      </c>
      <c r="D10" s="1" t="s">
        <v>72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18</v>
      </c>
      <c r="L10" s="1" t="s">
        <v>33</v>
      </c>
    </row>
    <row r="11" spans="2:12" x14ac:dyDescent="0.25">
      <c r="B11" s="1" t="s">
        <v>85</v>
      </c>
      <c r="C11" s="1" t="s">
        <v>12</v>
      </c>
      <c r="D11" s="1" t="s">
        <v>73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75</v>
      </c>
      <c r="L11" s="1" t="s">
        <v>33</v>
      </c>
    </row>
    <row r="12" spans="2:12" x14ac:dyDescent="0.25">
      <c r="B12" s="1" t="s">
        <v>85</v>
      </c>
      <c r="C12" s="1" t="s">
        <v>12</v>
      </c>
      <c r="D12" s="1" t="s">
        <v>72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75</v>
      </c>
      <c r="L12" s="1" t="s">
        <v>33</v>
      </c>
    </row>
    <row r="13" spans="2:12" x14ac:dyDescent="0.25">
      <c r="B13" s="1" t="s">
        <v>85</v>
      </c>
      <c r="C13" s="1" t="s">
        <v>12</v>
      </c>
      <c r="D13" s="1" t="s">
        <v>72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75</v>
      </c>
      <c r="L13" s="1" t="s">
        <v>33</v>
      </c>
    </row>
    <row r="14" spans="2:12" x14ac:dyDescent="0.25">
      <c r="B14" s="1" t="s">
        <v>87</v>
      </c>
      <c r="C14" s="1" t="s">
        <v>12</v>
      </c>
      <c r="D14" s="1" t="s">
        <v>73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75</v>
      </c>
      <c r="L14" s="1" t="s">
        <v>33</v>
      </c>
    </row>
    <row r="15" spans="2:12" x14ac:dyDescent="0.25">
      <c r="B15" s="1" t="s">
        <v>85</v>
      </c>
      <c r="C15" s="1" t="s">
        <v>12</v>
      </c>
      <c r="D15" s="1" t="s">
        <v>72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75</v>
      </c>
      <c r="L15" s="1" t="s">
        <v>33</v>
      </c>
    </row>
    <row r="16" spans="2:12" x14ac:dyDescent="0.25">
      <c r="B16" s="1" t="s">
        <v>87</v>
      </c>
      <c r="C16" s="1" t="s">
        <v>20</v>
      </c>
      <c r="D16" s="1" t="s">
        <v>72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75</v>
      </c>
      <c r="L16" s="1" t="s">
        <v>33</v>
      </c>
    </row>
    <row r="17" spans="2:12" x14ac:dyDescent="0.25">
      <c r="B17" s="1" t="s">
        <v>87</v>
      </c>
      <c r="C17" s="1" t="s">
        <v>49</v>
      </c>
      <c r="D17" s="1" t="s">
        <v>72</v>
      </c>
      <c r="E17" s="1" t="s">
        <v>22</v>
      </c>
      <c r="F17" s="1" t="s">
        <v>15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75</v>
      </c>
      <c r="L17" s="1" t="s">
        <v>33</v>
      </c>
    </row>
    <row r="18" spans="2:12" x14ac:dyDescent="0.25">
      <c r="B18" s="1" t="s">
        <v>87</v>
      </c>
      <c r="C18" s="1" t="s">
        <v>20</v>
      </c>
      <c r="D18" s="1" t="s">
        <v>72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75</v>
      </c>
      <c r="L18" s="1" t="s">
        <v>33</v>
      </c>
    </row>
    <row r="19" spans="2:12" x14ac:dyDescent="0.25">
      <c r="B19" s="1" t="s">
        <v>87</v>
      </c>
      <c r="C19" s="1" t="s">
        <v>20</v>
      </c>
      <c r="D19" s="1" t="s">
        <v>73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18</v>
      </c>
      <c r="L19" s="1" t="s">
        <v>33</v>
      </c>
    </row>
    <row r="20" spans="2:12" x14ac:dyDescent="0.25">
      <c r="B20" s="1" t="s">
        <v>87</v>
      </c>
      <c r="C20" s="1" t="s">
        <v>20</v>
      </c>
      <c r="D20" s="1" t="s">
        <v>72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75</v>
      </c>
      <c r="L20" s="1" t="s">
        <v>33</v>
      </c>
    </row>
    <row r="21" spans="2:12" x14ac:dyDescent="0.25">
      <c r="B21" s="1" t="s">
        <v>87</v>
      </c>
      <c r="C21" s="1" t="s">
        <v>20</v>
      </c>
      <c r="D21" s="1" t="s">
        <v>72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75</v>
      </c>
      <c r="L21" s="1" t="s">
        <v>33</v>
      </c>
    </row>
    <row r="22" spans="2:12" x14ac:dyDescent="0.25">
      <c r="B22" s="1" t="s">
        <v>87</v>
      </c>
      <c r="C22" s="1" t="s">
        <v>20</v>
      </c>
      <c r="D22" s="1" t="s">
        <v>72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75</v>
      </c>
      <c r="L22" s="1" t="s">
        <v>33</v>
      </c>
    </row>
    <row r="23" spans="2:12" x14ac:dyDescent="0.25">
      <c r="B23" s="1" t="s">
        <v>87</v>
      </c>
      <c r="C23" s="1" t="s">
        <v>49</v>
      </c>
      <c r="D23" s="1" t="s">
        <v>72</v>
      </c>
      <c r="E23" s="1" t="s">
        <v>14</v>
      </c>
      <c r="F23" s="1" t="s">
        <v>17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75</v>
      </c>
      <c r="L23" s="1" t="s">
        <v>33</v>
      </c>
    </row>
    <row r="24" spans="2:12" x14ac:dyDescent="0.25">
      <c r="B24" s="1" t="s">
        <v>88</v>
      </c>
      <c r="C24" s="1" t="s">
        <v>49</v>
      </c>
      <c r="D24" s="1" t="s">
        <v>72</v>
      </c>
      <c r="E24" s="1" t="s">
        <v>22</v>
      </c>
      <c r="F24" s="1" t="s">
        <v>15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75</v>
      </c>
      <c r="L24" s="1" t="s">
        <v>33</v>
      </c>
    </row>
    <row r="25" spans="2:12" x14ac:dyDescent="0.25">
      <c r="B25" s="1" t="s">
        <v>88</v>
      </c>
      <c r="C25" s="1" t="s">
        <v>49</v>
      </c>
      <c r="D25" s="1" t="s">
        <v>72</v>
      </c>
      <c r="E25" s="1" t="s">
        <v>22</v>
      </c>
      <c r="F25" s="1" t="s">
        <v>15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23</v>
      </c>
      <c r="L25" s="1" t="s">
        <v>33</v>
      </c>
    </row>
    <row r="26" spans="2:12" x14ac:dyDescent="0.25">
      <c r="B26" s="1" t="s">
        <v>88</v>
      </c>
      <c r="C26" s="1" t="s">
        <v>49</v>
      </c>
      <c r="D26" s="1" t="s">
        <v>72</v>
      </c>
      <c r="E26" s="1" t="s">
        <v>22</v>
      </c>
      <c r="F26" s="1" t="s">
        <v>17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75</v>
      </c>
      <c r="L26" s="1" t="s">
        <v>33</v>
      </c>
    </row>
    <row r="27" spans="2:12" x14ac:dyDescent="0.25">
      <c r="B27" s="1" t="s">
        <v>88</v>
      </c>
      <c r="C27" s="1" t="s">
        <v>49</v>
      </c>
      <c r="D27" s="1" t="s">
        <v>73</v>
      </c>
      <c r="E27" s="1" t="s">
        <v>22</v>
      </c>
      <c r="F27" s="1" t="s">
        <v>15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23</v>
      </c>
      <c r="L27" s="1" t="s">
        <v>33</v>
      </c>
    </row>
    <row r="28" spans="2:12" x14ac:dyDescent="0.25">
      <c r="B28" s="1" t="s">
        <v>88</v>
      </c>
      <c r="C28" s="1" t="s">
        <v>49</v>
      </c>
      <c r="D28" s="1" t="s">
        <v>72</v>
      </c>
      <c r="E28" s="1" t="s">
        <v>22</v>
      </c>
      <c r="F28" s="1" t="s">
        <v>15</v>
      </c>
      <c r="G28" s="1" t="s">
        <v>16</v>
      </c>
      <c r="H28" s="1" t="s">
        <v>14</v>
      </c>
      <c r="I28" s="1" t="s">
        <v>15</v>
      </c>
      <c r="J28" s="1" t="s">
        <v>15</v>
      </c>
      <c r="K28" s="1" t="s">
        <v>23</v>
      </c>
      <c r="L28" s="1" t="s">
        <v>33</v>
      </c>
    </row>
    <row r="29" spans="2:12" x14ac:dyDescent="0.25">
      <c r="B29" s="1" t="s">
        <v>88</v>
      </c>
      <c r="C29" s="1" t="s">
        <v>49</v>
      </c>
      <c r="D29" s="1" t="s">
        <v>72</v>
      </c>
      <c r="E29" s="1" t="s">
        <v>22</v>
      </c>
      <c r="F29" s="1" t="s">
        <v>15</v>
      </c>
      <c r="G29" s="1" t="s">
        <v>16</v>
      </c>
      <c r="H29" s="1" t="s">
        <v>14</v>
      </c>
      <c r="I29" s="1" t="s">
        <v>15</v>
      </c>
      <c r="J29" s="1" t="s">
        <v>15</v>
      </c>
      <c r="K29" s="1" t="s">
        <v>23</v>
      </c>
      <c r="L29" s="1" t="s">
        <v>33</v>
      </c>
    </row>
    <row r="30" spans="2:12" x14ac:dyDescent="0.25">
      <c r="B30" s="1" t="s">
        <v>88</v>
      </c>
      <c r="C30" s="1" t="s">
        <v>49</v>
      </c>
      <c r="D30" s="1" t="s">
        <v>72</v>
      </c>
      <c r="E30" s="1" t="s">
        <v>22</v>
      </c>
      <c r="F30" s="1" t="s">
        <v>15</v>
      </c>
      <c r="G30" s="1" t="s">
        <v>16</v>
      </c>
      <c r="H30" s="1" t="s">
        <v>14</v>
      </c>
      <c r="I30" s="1" t="s">
        <v>15</v>
      </c>
      <c r="J30" s="1" t="s">
        <v>15</v>
      </c>
      <c r="K30" s="1" t="s">
        <v>23</v>
      </c>
      <c r="L30" s="1" t="s">
        <v>33</v>
      </c>
    </row>
    <row r="31" spans="2:12" x14ac:dyDescent="0.25">
      <c r="B31" s="1" t="s">
        <v>88</v>
      </c>
      <c r="C31" s="1" t="s">
        <v>49</v>
      </c>
      <c r="D31" s="1" t="s">
        <v>72</v>
      </c>
      <c r="E31" s="1" t="s">
        <v>22</v>
      </c>
      <c r="F31" s="1" t="s">
        <v>15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23</v>
      </c>
      <c r="L31" s="1" t="s">
        <v>33</v>
      </c>
    </row>
    <row r="32" spans="2:12" x14ac:dyDescent="0.25">
      <c r="B32" s="1" t="s">
        <v>88</v>
      </c>
      <c r="C32" s="1" t="s">
        <v>49</v>
      </c>
      <c r="D32" s="1" t="s">
        <v>72</v>
      </c>
      <c r="E32" s="1" t="s">
        <v>22</v>
      </c>
      <c r="F32" s="1" t="s">
        <v>15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23</v>
      </c>
      <c r="L32" s="1" t="s">
        <v>33</v>
      </c>
    </row>
    <row r="33" spans="2:12" x14ac:dyDescent="0.25">
      <c r="B33" s="1" t="s">
        <v>88</v>
      </c>
      <c r="C33" s="1" t="s">
        <v>49</v>
      </c>
      <c r="D33" s="1" t="s">
        <v>72</v>
      </c>
      <c r="E33" s="1" t="s">
        <v>22</v>
      </c>
      <c r="F33" s="1" t="s">
        <v>15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25</v>
      </c>
      <c r="L33" s="1" t="s">
        <v>33</v>
      </c>
    </row>
    <row r="34" spans="2:12" x14ac:dyDescent="0.25">
      <c r="B34" s="1" t="s">
        <v>88</v>
      </c>
      <c r="C34" s="1" t="s">
        <v>49</v>
      </c>
      <c r="D34" s="1" t="s">
        <v>73</v>
      </c>
      <c r="E34" s="1" t="s">
        <v>22</v>
      </c>
      <c r="F34" s="1" t="s">
        <v>15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25</v>
      </c>
      <c r="L34" s="1" t="s">
        <v>33</v>
      </c>
    </row>
    <row r="35" spans="2:12" x14ac:dyDescent="0.25">
      <c r="B35" s="1" t="s">
        <v>88</v>
      </c>
      <c r="C35" s="1" t="s">
        <v>49</v>
      </c>
      <c r="D35" s="1" t="s">
        <v>72</v>
      </c>
      <c r="E35" s="1" t="s">
        <v>22</v>
      </c>
      <c r="F35" s="1" t="s">
        <v>15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23</v>
      </c>
      <c r="L35" s="1" t="s">
        <v>33</v>
      </c>
    </row>
    <row r="36" spans="2:12" x14ac:dyDescent="0.25">
      <c r="B36" s="1" t="s">
        <v>88</v>
      </c>
      <c r="C36" s="1" t="s">
        <v>49</v>
      </c>
      <c r="D36" s="1" t="s">
        <v>72</v>
      </c>
      <c r="E36" s="1" t="s">
        <v>22</v>
      </c>
      <c r="F36" s="1" t="s">
        <v>17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23</v>
      </c>
      <c r="L36" s="1" t="s">
        <v>33</v>
      </c>
    </row>
    <row r="37" spans="2:12" x14ac:dyDescent="0.25">
      <c r="B37" s="1" t="s">
        <v>88</v>
      </c>
      <c r="C37" s="1" t="s">
        <v>49</v>
      </c>
      <c r="D37" s="1" t="s">
        <v>72</v>
      </c>
      <c r="E37" s="1" t="s">
        <v>22</v>
      </c>
      <c r="F37" s="1" t="s">
        <v>17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23</v>
      </c>
      <c r="L37" s="1" t="s">
        <v>33</v>
      </c>
    </row>
    <row r="38" spans="2:12" x14ac:dyDescent="0.25">
      <c r="B38" s="1" t="s">
        <v>88</v>
      </c>
      <c r="C38" s="1" t="s">
        <v>49</v>
      </c>
      <c r="D38" s="1" t="s">
        <v>72</v>
      </c>
      <c r="E38" s="1" t="s">
        <v>14</v>
      </c>
      <c r="F38" s="1" t="s">
        <v>17</v>
      </c>
      <c r="G38" s="1" t="s">
        <v>16</v>
      </c>
      <c r="H38" s="1" t="s">
        <v>17</v>
      </c>
      <c r="I38" s="1" t="s">
        <v>15</v>
      </c>
      <c r="J38" s="1" t="s">
        <v>15</v>
      </c>
      <c r="K38" s="1" t="s">
        <v>25</v>
      </c>
      <c r="L38" s="1" t="s">
        <v>33</v>
      </c>
    </row>
    <row r="39" spans="2:12" x14ac:dyDescent="0.25">
      <c r="B39" s="1" t="s">
        <v>87</v>
      </c>
      <c r="C39" s="1" t="s">
        <v>20</v>
      </c>
      <c r="D39" s="1" t="s">
        <v>73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15</v>
      </c>
      <c r="J39" s="1" t="s">
        <v>15</v>
      </c>
      <c r="K39" s="1" t="s">
        <v>25</v>
      </c>
      <c r="L39" s="1" t="s">
        <v>33</v>
      </c>
    </row>
    <row r="40" spans="2:12" x14ac:dyDescent="0.25">
      <c r="B40" s="1" t="s">
        <v>87</v>
      </c>
      <c r="C40" s="1" t="s">
        <v>20</v>
      </c>
      <c r="D40" s="1" t="s">
        <v>73</v>
      </c>
      <c r="E40" s="1" t="s">
        <v>14</v>
      </c>
      <c r="F40" s="1" t="s">
        <v>17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25</v>
      </c>
      <c r="L40" s="1" t="s">
        <v>33</v>
      </c>
    </row>
    <row r="41" spans="2:12" x14ac:dyDescent="0.25">
      <c r="B41" s="1" t="s">
        <v>87</v>
      </c>
      <c r="C41" s="1" t="s">
        <v>20</v>
      </c>
      <c r="D41" s="1" t="s">
        <v>73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25</v>
      </c>
      <c r="L41" s="1" t="s">
        <v>33</v>
      </c>
    </row>
    <row r="42" spans="2:12" x14ac:dyDescent="0.25">
      <c r="B42" s="1" t="s">
        <v>87</v>
      </c>
      <c r="C42" s="1" t="s">
        <v>20</v>
      </c>
      <c r="D42" s="1" t="s">
        <v>73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27</v>
      </c>
      <c r="L42" s="1" t="s">
        <v>33</v>
      </c>
    </row>
    <row r="43" spans="2:12" x14ac:dyDescent="0.25">
      <c r="B43" s="1" t="s">
        <v>87</v>
      </c>
      <c r="C43" s="1" t="s">
        <v>20</v>
      </c>
      <c r="D43" s="1" t="s">
        <v>73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27</v>
      </c>
      <c r="L43" s="1" t="s">
        <v>33</v>
      </c>
    </row>
    <row r="44" spans="2:12" x14ac:dyDescent="0.25">
      <c r="B44" s="1" t="s">
        <v>87</v>
      </c>
      <c r="C44" s="1" t="s">
        <v>20</v>
      </c>
      <c r="D44" s="1" t="s">
        <v>72</v>
      </c>
      <c r="E44" s="1" t="s">
        <v>14</v>
      </c>
      <c r="F44" s="1" t="s">
        <v>15</v>
      </c>
      <c r="G44" s="1" t="s">
        <v>16</v>
      </c>
      <c r="H44" s="1" t="s">
        <v>17</v>
      </c>
      <c r="I44" s="1" t="s">
        <v>15</v>
      </c>
      <c r="J44" s="1" t="s">
        <v>15</v>
      </c>
      <c r="K44" s="1" t="s">
        <v>27</v>
      </c>
      <c r="L44" s="1" t="s">
        <v>33</v>
      </c>
    </row>
    <row r="45" spans="2:12" x14ac:dyDescent="0.25">
      <c r="B45" s="1" t="s">
        <v>87</v>
      </c>
      <c r="C45" s="1" t="s">
        <v>20</v>
      </c>
      <c r="D45" s="1" t="s">
        <v>73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25</v>
      </c>
      <c r="L45" s="1" t="s">
        <v>33</v>
      </c>
    </row>
    <row r="46" spans="2:12" x14ac:dyDescent="0.25">
      <c r="B46" s="1" t="s">
        <v>87</v>
      </c>
      <c r="C46" s="1" t="s">
        <v>20</v>
      </c>
      <c r="D46" s="1" t="s">
        <v>73</v>
      </c>
      <c r="E46" s="1" t="s">
        <v>14</v>
      </c>
      <c r="F46" s="1" t="s">
        <v>15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25</v>
      </c>
      <c r="L46" s="1" t="s">
        <v>33</v>
      </c>
    </row>
    <row r="47" spans="2:12" x14ac:dyDescent="0.25">
      <c r="B47" s="1" t="s">
        <v>87</v>
      </c>
      <c r="C47" s="1" t="s">
        <v>20</v>
      </c>
      <c r="D47" s="1" t="s">
        <v>73</v>
      </c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15</v>
      </c>
      <c r="J47" s="1" t="s">
        <v>15</v>
      </c>
      <c r="K47" s="1" t="s">
        <v>25</v>
      </c>
      <c r="L47" s="1" t="s">
        <v>33</v>
      </c>
    </row>
    <row r="48" spans="2:12" x14ac:dyDescent="0.25">
      <c r="B48" s="1" t="s">
        <v>87</v>
      </c>
      <c r="C48" s="1" t="s">
        <v>20</v>
      </c>
      <c r="D48" s="1" t="s">
        <v>73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25</v>
      </c>
      <c r="L48" s="1" t="s">
        <v>33</v>
      </c>
    </row>
    <row r="49" spans="2:12" x14ac:dyDescent="0.25">
      <c r="B49" s="1" t="s">
        <v>87</v>
      </c>
      <c r="C49" s="1" t="s">
        <v>20</v>
      </c>
      <c r="D49" s="1" t="s">
        <v>72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27</v>
      </c>
      <c r="L49" s="1" t="s">
        <v>33</v>
      </c>
    </row>
    <row r="50" spans="2:12" x14ac:dyDescent="0.25">
      <c r="B50" s="1" t="s">
        <v>87</v>
      </c>
      <c r="C50" s="1" t="s">
        <v>20</v>
      </c>
      <c r="D50" s="1" t="s">
        <v>73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27</v>
      </c>
      <c r="L50" s="1" t="s">
        <v>33</v>
      </c>
    </row>
    <row r="51" spans="2:12" x14ac:dyDescent="0.25">
      <c r="B51" s="1" t="s">
        <v>87</v>
      </c>
      <c r="C51" s="1" t="s">
        <v>20</v>
      </c>
      <c r="D51" s="1" t="s">
        <v>73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27</v>
      </c>
      <c r="L51" s="1" t="s">
        <v>33</v>
      </c>
    </row>
    <row r="52" spans="2:12" x14ac:dyDescent="0.25">
      <c r="B52" s="1" t="s">
        <v>87</v>
      </c>
      <c r="C52" s="1" t="s">
        <v>20</v>
      </c>
      <c r="D52" s="1" t="s">
        <v>73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27</v>
      </c>
      <c r="L52" s="1" t="s">
        <v>89</v>
      </c>
    </row>
    <row r="53" spans="2:12" x14ac:dyDescent="0.25">
      <c r="B53" s="1" t="s">
        <v>87</v>
      </c>
      <c r="C53" s="1" t="s">
        <v>20</v>
      </c>
      <c r="D53" s="1" t="s">
        <v>73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27</v>
      </c>
      <c r="L53" s="1" t="s">
        <v>33</v>
      </c>
    </row>
    <row r="54" spans="2:12" x14ac:dyDescent="0.25">
      <c r="B54" s="1" t="s">
        <v>87</v>
      </c>
      <c r="C54" s="1" t="s">
        <v>20</v>
      </c>
      <c r="D54" s="1" t="s">
        <v>13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25</v>
      </c>
      <c r="L54" s="1" t="s">
        <v>89</v>
      </c>
    </row>
    <row r="55" spans="2:12" x14ac:dyDescent="0.25">
      <c r="B55" s="1" t="s">
        <v>87</v>
      </c>
      <c r="C55" s="1" t="s">
        <v>20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27</v>
      </c>
      <c r="L55" s="1" t="s">
        <v>89</v>
      </c>
    </row>
    <row r="56" spans="2:12" x14ac:dyDescent="0.25">
      <c r="B56" s="1" t="s">
        <v>87</v>
      </c>
      <c r="C56" s="1" t="s">
        <v>20</v>
      </c>
      <c r="D56" s="1" t="s">
        <v>73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27</v>
      </c>
      <c r="L56" s="1" t="s">
        <v>33</v>
      </c>
    </row>
    <row r="57" spans="2:12" x14ac:dyDescent="0.25">
      <c r="B57" s="1" t="s">
        <v>87</v>
      </c>
      <c r="C57" s="1" t="s">
        <v>20</v>
      </c>
      <c r="D57" s="1" t="s">
        <v>73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27</v>
      </c>
      <c r="L57" s="1" t="s">
        <v>33</v>
      </c>
    </row>
    <row r="58" spans="2:12" x14ac:dyDescent="0.25">
      <c r="B58" s="1" t="s">
        <v>87</v>
      </c>
      <c r="C58" s="1" t="s">
        <v>20</v>
      </c>
      <c r="D58" s="1" t="s">
        <v>73</v>
      </c>
      <c r="E58" s="1" t="s">
        <v>14</v>
      </c>
      <c r="F58" s="1" t="s">
        <v>15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27</v>
      </c>
      <c r="L58" s="1" t="s">
        <v>33</v>
      </c>
    </row>
    <row r="59" spans="2:12" x14ac:dyDescent="0.25">
      <c r="B59" s="1" t="s">
        <v>87</v>
      </c>
      <c r="C59" s="1" t="s">
        <v>20</v>
      </c>
      <c r="D59" s="1" t="s">
        <v>73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27</v>
      </c>
      <c r="L59" s="1" t="s">
        <v>33</v>
      </c>
    </row>
    <row r="60" spans="2:12" x14ac:dyDescent="0.25">
      <c r="B60" s="1" t="s">
        <v>87</v>
      </c>
      <c r="C60" s="1" t="s">
        <v>20</v>
      </c>
      <c r="D60" s="1" t="s">
        <v>73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27</v>
      </c>
      <c r="L60" s="1" t="s">
        <v>33</v>
      </c>
    </row>
    <row r="61" spans="2:12" x14ac:dyDescent="0.25">
      <c r="B61" s="1" t="s">
        <v>87</v>
      </c>
      <c r="C61" s="1" t="s">
        <v>20</v>
      </c>
      <c r="D61" s="1" t="s">
        <v>73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27</v>
      </c>
      <c r="L61" s="1" t="s">
        <v>89</v>
      </c>
    </row>
    <row r="62" spans="2:12" x14ac:dyDescent="0.25">
      <c r="B62" s="1" t="s">
        <v>87</v>
      </c>
      <c r="C62" s="1" t="s">
        <v>20</v>
      </c>
      <c r="D62" s="1" t="s">
        <v>73</v>
      </c>
      <c r="E62" s="1" t="s">
        <v>14</v>
      </c>
      <c r="F62" s="1" t="s">
        <v>17</v>
      </c>
      <c r="G62" s="1" t="s">
        <v>16</v>
      </c>
      <c r="H62" s="1" t="s">
        <v>17</v>
      </c>
      <c r="I62" s="1" t="s">
        <v>15</v>
      </c>
      <c r="J62" s="1" t="s">
        <v>15</v>
      </c>
      <c r="K62" s="1" t="s">
        <v>27</v>
      </c>
      <c r="L62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22C0-EA00-4CA1-ADD3-E96F377E5B79}">
  <dimension ref="B1:L61"/>
  <sheetViews>
    <sheetView topLeftCell="A28" workbookViewId="0">
      <selection activeCell="H39" sqref="H39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85</v>
      </c>
      <c r="C2" s="1" t="s">
        <v>20</v>
      </c>
      <c r="D2" s="1" t="s">
        <v>79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30</v>
      </c>
      <c r="L2" s="1" t="s">
        <v>33</v>
      </c>
    </row>
    <row r="3" spans="2:12" x14ac:dyDescent="0.25">
      <c r="B3" s="1" t="s">
        <v>87</v>
      </c>
      <c r="C3" s="1" t="s">
        <v>20</v>
      </c>
      <c r="D3" s="1" t="s">
        <v>73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30</v>
      </c>
      <c r="L3" s="1" t="s">
        <v>33</v>
      </c>
    </row>
    <row r="4" spans="2:12" x14ac:dyDescent="0.25">
      <c r="B4" s="1" t="s">
        <v>87</v>
      </c>
      <c r="C4" s="1" t="s">
        <v>20</v>
      </c>
      <c r="D4" s="1" t="s">
        <v>73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30</v>
      </c>
      <c r="L4" s="1" t="s">
        <v>33</v>
      </c>
    </row>
    <row r="5" spans="2:12" x14ac:dyDescent="0.25">
      <c r="B5" s="1" t="s">
        <v>87</v>
      </c>
      <c r="C5" s="1" t="s">
        <v>20</v>
      </c>
      <c r="D5" s="1" t="s">
        <v>73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30</v>
      </c>
      <c r="L5" s="1" t="s">
        <v>33</v>
      </c>
    </row>
    <row r="6" spans="2:12" x14ac:dyDescent="0.25">
      <c r="B6" s="1" t="s">
        <v>87</v>
      </c>
      <c r="C6" s="1" t="s">
        <v>20</v>
      </c>
      <c r="D6" s="1" t="s">
        <v>73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30</v>
      </c>
      <c r="L6" s="1" t="s">
        <v>33</v>
      </c>
    </row>
    <row r="7" spans="2:12" x14ac:dyDescent="0.25">
      <c r="B7" s="1" t="s">
        <v>87</v>
      </c>
      <c r="C7" s="1" t="s">
        <v>20</v>
      </c>
      <c r="D7" s="1" t="s">
        <v>73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30</v>
      </c>
      <c r="L7" s="1" t="s">
        <v>33</v>
      </c>
    </row>
    <row r="8" spans="2:12" x14ac:dyDescent="0.25">
      <c r="B8" s="1" t="s">
        <v>87</v>
      </c>
      <c r="C8" s="1" t="s">
        <v>20</v>
      </c>
      <c r="D8" s="1" t="s">
        <v>72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30</v>
      </c>
      <c r="L8" s="1" t="s">
        <v>33</v>
      </c>
    </row>
    <row r="9" spans="2:12" x14ac:dyDescent="0.25">
      <c r="B9" s="1" t="s">
        <v>87</v>
      </c>
      <c r="C9" s="1" t="s">
        <v>20</v>
      </c>
      <c r="D9" s="1" t="s">
        <v>73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15</v>
      </c>
      <c r="J9" s="1" t="s">
        <v>15</v>
      </c>
      <c r="K9" s="1" t="s">
        <v>30</v>
      </c>
      <c r="L9" s="1" t="s">
        <v>33</v>
      </c>
    </row>
    <row r="10" spans="2:12" x14ac:dyDescent="0.25">
      <c r="B10" s="1" t="s">
        <v>87</v>
      </c>
      <c r="C10" s="1" t="s">
        <v>20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31</v>
      </c>
      <c r="L10" s="1" t="s">
        <v>33</v>
      </c>
    </row>
    <row r="11" spans="2:12" x14ac:dyDescent="0.25">
      <c r="B11" s="1" t="s">
        <v>87</v>
      </c>
      <c r="C11" s="1" t="s">
        <v>20</v>
      </c>
      <c r="D11" s="1" t="s">
        <v>73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32</v>
      </c>
      <c r="L11" s="1" t="s">
        <v>33</v>
      </c>
    </row>
    <row r="12" spans="2:12" x14ac:dyDescent="0.25">
      <c r="B12" s="1" t="s">
        <v>85</v>
      </c>
      <c r="C12" s="1" t="s">
        <v>20</v>
      </c>
      <c r="D12" s="1" t="s">
        <v>73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31</v>
      </c>
      <c r="L12" s="1" t="s">
        <v>33</v>
      </c>
    </row>
    <row r="13" spans="2:12" x14ac:dyDescent="0.25">
      <c r="B13" s="1" t="s">
        <v>85</v>
      </c>
      <c r="C13" s="1" t="s">
        <v>20</v>
      </c>
      <c r="D13" s="1" t="s">
        <v>73</v>
      </c>
      <c r="E13" s="1" t="s">
        <v>14</v>
      </c>
      <c r="F13" s="1" t="s">
        <v>14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31</v>
      </c>
      <c r="L13" s="1" t="s">
        <v>33</v>
      </c>
    </row>
    <row r="14" spans="2:12" x14ac:dyDescent="0.25">
      <c r="B14" s="1" t="s">
        <v>85</v>
      </c>
      <c r="C14" s="1" t="s">
        <v>20</v>
      </c>
      <c r="D14" s="1" t="s">
        <v>73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31</v>
      </c>
      <c r="L14" s="1" t="s">
        <v>33</v>
      </c>
    </row>
    <row r="15" spans="2:12" x14ac:dyDescent="0.25">
      <c r="B15" s="1" t="s">
        <v>87</v>
      </c>
      <c r="C15" s="1" t="s">
        <v>20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32</v>
      </c>
      <c r="L15" s="1" t="s">
        <v>33</v>
      </c>
    </row>
    <row r="16" spans="2:12" x14ac:dyDescent="0.25">
      <c r="B16" s="1" t="s">
        <v>87</v>
      </c>
      <c r="C16" s="1" t="s">
        <v>20</v>
      </c>
      <c r="D16" s="1" t="s">
        <v>73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32</v>
      </c>
      <c r="L16" s="1" t="s">
        <v>33</v>
      </c>
    </row>
    <row r="17" spans="2:12" x14ac:dyDescent="0.25">
      <c r="B17" s="1" t="s">
        <v>87</v>
      </c>
      <c r="C17" s="1" t="s">
        <v>20</v>
      </c>
      <c r="D17" s="1" t="s">
        <v>73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34</v>
      </c>
      <c r="L17" s="1" t="s">
        <v>33</v>
      </c>
    </row>
    <row r="18" spans="2:12" x14ac:dyDescent="0.25">
      <c r="B18" s="1" t="s">
        <v>87</v>
      </c>
      <c r="C18" s="1" t="s">
        <v>20</v>
      </c>
      <c r="D18" s="1" t="s">
        <v>73</v>
      </c>
      <c r="E18" s="1" t="s">
        <v>14</v>
      </c>
      <c r="F18" s="1" t="s">
        <v>17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31</v>
      </c>
      <c r="L18" s="1" t="s">
        <v>33</v>
      </c>
    </row>
    <row r="19" spans="2:12" x14ac:dyDescent="0.25">
      <c r="B19" s="1" t="s">
        <v>87</v>
      </c>
      <c r="C19" s="1" t="s">
        <v>20</v>
      </c>
      <c r="D19" s="1" t="s">
        <v>73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30</v>
      </c>
      <c r="L19" s="1" t="s">
        <v>33</v>
      </c>
    </row>
    <row r="20" spans="2:12" x14ac:dyDescent="0.25">
      <c r="B20" s="1" t="s">
        <v>87</v>
      </c>
      <c r="C20" s="1" t="s">
        <v>20</v>
      </c>
      <c r="D20" s="1" t="s">
        <v>73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31</v>
      </c>
      <c r="L20" s="1" t="s">
        <v>33</v>
      </c>
    </row>
    <row r="21" spans="2:12" x14ac:dyDescent="0.25">
      <c r="B21" s="1" t="s">
        <v>87</v>
      </c>
      <c r="C21" s="1" t="s">
        <v>20</v>
      </c>
      <c r="D21" s="1" t="s">
        <v>73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38</v>
      </c>
      <c r="L21" s="1" t="s">
        <v>89</v>
      </c>
    </row>
    <row r="22" spans="2:12" x14ac:dyDescent="0.25">
      <c r="B22" s="1" t="s">
        <v>87</v>
      </c>
      <c r="C22" s="1" t="s">
        <v>20</v>
      </c>
      <c r="D22" s="1" t="s">
        <v>73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32</v>
      </c>
      <c r="L22" s="1" t="s">
        <v>33</v>
      </c>
    </row>
    <row r="23" spans="2:12" x14ac:dyDescent="0.25">
      <c r="B23" s="1" t="s">
        <v>87</v>
      </c>
      <c r="C23" s="1" t="s">
        <v>20</v>
      </c>
      <c r="D23" s="1" t="s">
        <v>73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34</v>
      </c>
      <c r="L23" s="1" t="s">
        <v>33</v>
      </c>
    </row>
    <row r="24" spans="2:12" x14ac:dyDescent="0.25">
      <c r="B24" s="1" t="s">
        <v>87</v>
      </c>
      <c r="C24" s="1" t="s">
        <v>20</v>
      </c>
      <c r="D24" s="1" t="s">
        <v>73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32</v>
      </c>
      <c r="L24" s="1" t="s">
        <v>33</v>
      </c>
    </row>
    <row r="25" spans="2:12" x14ac:dyDescent="0.25">
      <c r="B25" s="1" t="s">
        <v>87</v>
      </c>
      <c r="C25" s="1" t="s">
        <v>20</v>
      </c>
      <c r="D25" s="1" t="s">
        <v>73</v>
      </c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38</v>
      </c>
      <c r="L25" s="1" t="s">
        <v>33</v>
      </c>
    </row>
    <row r="26" spans="2:12" x14ac:dyDescent="0.25">
      <c r="B26" s="1" t="s">
        <v>87</v>
      </c>
      <c r="C26" s="1" t="s">
        <v>20</v>
      </c>
      <c r="D26" s="1" t="s">
        <v>73</v>
      </c>
      <c r="E26" s="1" t="s">
        <v>14</v>
      </c>
      <c r="F26" s="1" t="s">
        <v>15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32</v>
      </c>
      <c r="L26" s="1" t="s">
        <v>33</v>
      </c>
    </row>
    <row r="27" spans="2:12" x14ac:dyDescent="0.25">
      <c r="B27" s="1" t="s">
        <v>87</v>
      </c>
      <c r="C27" s="1" t="s">
        <v>20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80</v>
      </c>
      <c r="L27" s="1" t="s">
        <v>89</v>
      </c>
    </row>
    <row r="28" spans="2:12" x14ac:dyDescent="0.25">
      <c r="B28" s="1" t="s">
        <v>87</v>
      </c>
      <c r="C28" s="1" t="s">
        <v>49</v>
      </c>
      <c r="D28" s="1" t="s">
        <v>73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15</v>
      </c>
      <c r="J28" s="1" t="s">
        <v>15</v>
      </c>
      <c r="K28" s="1" t="s">
        <v>35</v>
      </c>
      <c r="L28" s="1" t="s">
        <v>33</v>
      </c>
    </row>
    <row r="29" spans="2:12" x14ac:dyDescent="0.25">
      <c r="B29" s="1" t="s">
        <v>87</v>
      </c>
      <c r="C29" s="1" t="s">
        <v>20</v>
      </c>
      <c r="D29" s="1" t="s">
        <v>73</v>
      </c>
      <c r="E29" s="1" t="s">
        <v>14</v>
      </c>
      <c r="F29" s="1" t="s">
        <v>15</v>
      </c>
      <c r="G29" s="1" t="s">
        <v>16</v>
      </c>
      <c r="H29" s="1" t="s">
        <v>17</v>
      </c>
      <c r="I29" s="1" t="s">
        <v>15</v>
      </c>
      <c r="J29" s="1" t="s">
        <v>15</v>
      </c>
      <c r="K29" s="1" t="s">
        <v>81</v>
      </c>
      <c r="L29" s="1" t="s">
        <v>33</v>
      </c>
    </row>
    <row r="30" spans="2:12" x14ac:dyDescent="0.25">
      <c r="B30" s="1" t="s">
        <v>87</v>
      </c>
      <c r="C30" s="1" t="s">
        <v>20</v>
      </c>
      <c r="D30" s="1" t="s">
        <v>73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15</v>
      </c>
      <c r="J30" s="1" t="s">
        <v>15</v>
      </c>
      <c r="K30" s="1" t="s">
        <v>37</v>
      </c>
      <c r="L30" s="1" t="s">
        <v>89</v>
      </c>
    </row>
    <row r="31" spans="2:12" x14ac:dyDescent="0.25">
      <c r="B31" s="1" t="s">
        <v>87</v>
      </c>
      <c r="C31" s="1" t="s">
        <v>20</v>
      </c>
      <c r="D31" s="1" t="s">
        <v>73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15</v>
      </c>
      <c r="J31" s="1" t="s">
        <v>15</v>
      </c>
      <c r="K31" s="1" t="s">
        <v>38</v>
      </c>
      <c r="L31" s="1" t="s">
        <v>33</v>
      </c>
    </row>
    <row r="32" spans="2:12" x14ac:dyDescent="0.25">
      <c r="B32" s="1" t="s">
        <v>87</v>
      </c>
      <c r="C32" s="1" t="s">
        <v>20</v>
      </c>
      <c r="D32" s="1" t="s">
        <v>73</v>
      </c>
      <c r="E32" s="1" t="s">
        <v>14</v>
      </c>
      <c r="F32" s="1" t="s">
        <v>15</v>
      </c>
      <c r="G32" s="1" t="s">
        <v>16</v>
      </c>
      <c r="H32" s="1" t="s">
        <v>17</v>
      </c>
      <c r="I32" s="1" t="s">
        <v>15</v>
      </c>
      <c r="J32" s="1" t="s">
        <v>15</v>
      </c>
      <c r="K32" s="1" t="s">
        <v>37</v>
      </c>
      <c r="L32" s="1" t="s">
        <v>89</v>
      </c>
    </row>
    <row r="33" spans="2:12" x14ac:dyDescent="0.25">
      <c r="B33" s="1" t="s">
        <v>87</v>
      </c>
      <c r="C33" s="1" t="s">
        <v>20</v>
      </c>
      <c r="D33" s="1" t="s">
        <v>73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15</v>
      </c>
      <c r="J33" s="1" t="s">
        <v>15</v>
      </c>
      <c r="K33" s="1" t="s">
        <v>37</v>
      </c>
      <c r="L33" s="1" t="s">
        <v>89</v>
      </c>
    </row>
    <row r="34" spans="2:12" x14ac:dyDescent="0.25">
      <c r="B34" s="1" t="s">
        <v>87</v>
      </c>
      <c r="C34" s="1" t="s">
        <v>20</v>
      </c>
      <c r="D34" s="1" t="s">
        <v>73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15</v>
      </c>
      <c r="J34" s="1" t="s">
        <v>15</v>
      </c>
      <c r="K34" s="1" t="s">
        <v>35</v>
      </c>
      <c r="L34" s="1" t="s">
        <v>33</v>
      </c>
    </row>
    <row r="35" spans="2:12" x14ac:dyDescent="0.25">
      <c r="B35" s="1" t="s">
        <v>87</v>
      </c>
      <c r="C35" s="1" t="s">
        <v>20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81</v>
      </c>
      <c r="L35" s="1" t="s">
        <v>89</v>
      </c>
    </row>
    <row r="36" spans="2:12" x14ac:dyDescent="0.25">
      <c r="B36" s="1" t="s">
        <v>87</v>
      </c>
      <c r="C36" s="1" t="s">
        <v>20</v>
      </c>
      <c r="D36" s="1" t="s">
        <v>64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37</v>
      </c>
      <c r="L36" s="1" t="s">
        <v>33</v>
      </c>
    </row>
    <row r="37" spans="2:12" x14ac:dyDescent="0.25">
      <c r="B37" s="1" t="s">
        <v>87</v>
      </c>
      <c r="C37" s="1" t="s">
        <v>20</v>
      </c>
      <c r="D37" s="1" t="s">
        <v>64</v>
      </c>
      <c r="E37" s="1" t="s">
        <v>14</v>
      </c>
      <c r="F37" s="1" t="s">
        <v>15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37</v>
      </c>
      <c r="L37" s="1" t="s">
        <v>89</v>
      </c>
    </row>
    <row r="38" spans="2:12" x14ac:dyDescent="0.25">
      <c r="B38" s="1" t="s">
        <v>87</v>
      </c>
      <c r="C38" s="1" t="s">
        <v>20</v>
      </c>
      <c r="D38" s="1" t="s">
        <v>64</v>
      </c>
      <c r="E38" s="1" t="s">
        <v>14</v>
      </c>
      <c r="F38" s="1" t="s">
        <v>15</v>
      </c>
      <c r="G38" s="1" t="s">
        <v>90</v>
      </c>
      <c r="H38" s="1" t="s">
        <v>17</v>
      </c>
      <c r="I38" s="1" t="s">
        <v>15</v>
      </c>
      <c r="J38" s="1" t="s">
        <v>15</v>
      </c>
      <c r="K38" s="1" t="s">
        <v>37</v>
      </c>
      <c r="L38" s="1" t="s">
        <v>89</v>
      </c>
    </row>
    <row r="39" spans="2:12" x14ac:dyDescent="0.25">
      <c r="B39" s="1" t="s">
        <v>87</v>
      </c>
      <c r="C39" s="1" t="s">
        <v>20</v>
      </c>
      <c r="D39" s="1" t="s">
        <v>13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15</v>
      </c>
      <c r="J39" s="1" t="s">
        <v>15</v>
      </c>
      <c r="K39" s="1" t="s">
        <v>37</v>
      </c>
      <c r="L39" s="1" t="s">
        <v>89</v>
      </c>
    </row>
    <row r="40" spans="2:12" x14ac:dyDescent="0.25">
      <c r="B40" s="1" t="s">
        <v>87</v>
      </c>
      <c r="C40" s="1" t="s">
        <v>20</v>
      </c>
      <c r="D40" s="1" t="s">
        <v>64</v>
      </c>
      <c r="E40" s="1" t="s">
        <v>14</v>
      </c>
      <c r="F40" s="1" t="s">
        <v>15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81</v>
      </c>
      <c r="L40" s="1" t="s">
        <v>89</v>
      </c>
    </row>
    <row r="41" spans="2:12" x14ac:dyDescent="0.25">
      <c r="B41" s="1" t="s">
        <v>87</v>
      </c>
      <c r="C41" s="1" t="s">
        <v>20</v>
      </c>
      <c r="D41" s="1" t="s">
        <v>13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36</v>
      </c>
      <c r="L41" s="1" t="s">
        <v>89</v>
      </c>
    </row>
    <row r="42" spans="2:12" x14ac:dyDescent="0.25">
      <c r="B42" s="1" t="s">
        <v>87</v>
      </c>
      <c r="C42" s="1" t="s">
        <v>20</v>
      </c>
      <c r="D42" s="1" t="s">
        <v>13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36</v>
      </c>
      <c r="L42" s="1" t="s">
        <v>89</v>
      </c>
    </row>
    <row r="43" spans="2:12" x14ac:dyDescent="0.25">
      <c r="B43" s="1" t="s">
        <v>87</v>
      </c>
      <c r="C43" s="1" t="s">
        <v>49</v>
      </c>
      <c r="D43" s="1" t="s">
        <v>64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84</v>
      </c>
      <c r="L43" s="1" t="s">
        <v>89</v>
      </c>
    </row>
    <row r="44" spans="2:12" x14ac:dyDescent="0.25">
      <c r="B44" s="1" t="s">
        <v>87</v>
      </c>
      <c r="C44" s="1" t="s">
        <v>20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  <c r="I44" s="1" t="s">
        <v>16</v>
      </c>
      <c r="J44" s="1" t="s">
        <v>15</v>
      </c>
      <c r="K44" s="1" t="s">
        <v>84</v>
      </c>
      <c r="L44" s="1" t="s">
        <v>89</v>
      </c>
    </row>
    <row r="45" spans="2:12" x14ac:dyDescent="0.25">
      <c r="B45" s="1" t="s">
        <v>87</v>
      </c>
      <c r="C45" s="1" t="s">
        <v>49</v>
      </c>
      <c r="D45" s="1" t="s">
        <v>64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36</v>
      </c>
      <c r="L45" s="1" t="s">
        <v>89</v>
      </c>
    </row>
    <row r="46" spans="2:12" x14ac:dyDescent="0.25">
      <c r="B46" s="1" t="s">
        <v>87</v>
      </c>
      <c r="C46" s="1" t="s">
        <v>20</v>
      </c>
      <c r="D46" s="1" t="s">
        <v>13</v>
      </c>
      <c r="E46" s="1" t="s">
        <v>14</v>
      </c>
      <c r="F46" s="1" t="s">
        <v>15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36</v>
      </c>
      <c r="L46" s="1" t="s">
        <v>89</v>
      </c>
    </row>
    <row r="47" spans="2:12" x14ac:dyDescent="0.25">
      <c r="B47" s="1" t="s">
        <v>87</v>
      </c>
      <c r="C47" s="1" t="s">
        <v>20</v>
      </c>
      <c r="D47" s="1" t="s">
        <v>13</v>
      </c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15</v>
      </c>
      <c r="J47" s="1" t="s">
        <v>17</v>
      </c>
      <c r="K47" s="1" t="s">
        <v>36</v>
      </c>
      <c r="L47" s="1" t="s">
        <v>89</v>
      </c>
    </row>
    <row r="48" spans="2:12" x14ac:dyDescent="0.25">
      <c r="B48" s="1" t="s">
        <v>87</v>
      </c>
      <c r="C48" s="1" t="s">
        <v>49</v>
      </c>
      <c r="D48" s="1" t="s">
        <v>64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80</v>
      </c>
      <c r="L48" s="1" t="s">
        <v>89</v>
      </c>
    </row>
    <row r="49" spans="2:12" x14ac:dyDescent="0.25">
      <c r="B49" s="1" t="s">
        <v>87</v>
      </c>
      <c r="C49" s="1" t="s">
        <v>49</v>
      </c>
      <c r="D49" s="1" t="s">
        <v>64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80</v>
      </c>
      <c r="L49" s="1" t="s">
        <v>89</v>
      </c>
    </row>
    <row r="50" spans="2:12" x14ac:dyDescent="0.25">
      <c r="B50" s="1" t="s">
        <v>87</v>
      </c>
      <c r="C50" s="1" t="s">
        <v>20</v>
      </c>
      <c r="D50" s="1" t="s">
        <v>64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80</v>
      </c>
      <c r="L50" s="1" t="s">
        <v>89</v>
      </c>
    </row>
    <row r="51" spans="2:12" x14ac:dyDescent="0.25">
      <c r="B51" s="1" t="s">
        <v>87</v>
      </c>
      <c r="C51" s="1" t="s">
        <v>49</v>
      </c>
      <c r="D51" s="1" t="s">
        <v>64</v>
      </c>
      <c r="E51" s="1" t="s">
        <v>14</v>
      </c>
      <c r="F51" s="1" t="s">
        <v>17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80</v>
      </c>
      <c r="L51" s="1" t="s">
        <v>89</v>
      </c>
    </row>
    <row r="52" spans="2:12" x14ac:dyDescent="0.25">
      <c r="B52" s="1" t="s">
        <v>87</v>
      </c>
      <c r="C52" s="1" t="s">
        <v>49</v>
      </c>
      <c r="D52" s="1" t="s">
        <v>13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80</v>
      </c>
      <c r="L52" s="1" t="s">
        <v>89</v>
      </c>
    </row>
    <row r="53" spans="2:12" x14ac:dyDescent="0.25">
      <c r="B53" s="1" t="s">
        <v>87</v>
      </c>
      <c r="C53" s="1" t="s">
        <v>49</v>
      </c>
      <c r="D53" s="1" t="s">
        <v>73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36</v>
      </c>
      <c r="L53" s="1" t="s">
        <v>89</v>
      </c>
    </row>
    <row r="54" spans="2:12" x14ac:dyDescent="0.25">
      <c r="B54" s="1" t="s">
        <v>87</v>
      </c>
      <c r="C54" s="1" t="s">
        <v>49</v>
      </c>
      <c r="D54" s="1" t="s">
        <v>64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82</v>
      </c>
      <c r="L54" s="1" t="s">
        <v>89</v>
      </c>
    </row>
    <row r="55" spans="2:12" x14ac:dyDescent="0.25">
      <c r="B55" s="1" t="s">
        <v>87</v>
      </c>
      <c r="C55" s="1" t="s">
        <v>49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91</v>
      </c>
      <c r="L55" s="1" t="s">
        <v>89</v>
      </c>
    </row>
    <row r="56" spans="2:12" x14ac:dyDescent="0.25">
      <c r="B56" s="1" t="s">
        <v>87</v>
      </c>
      <c r="C56" s="1" t="s">
        <v>20</v>
      </c>
      <c r="D56" s="1" t="s">
        <v>13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83</v>
      </c>
      <c r="L56" s="1" t="s">
        <v>89</v>
      </c>
    </row>
    <row r="57" spans="2:12" x14ac:dyDescent="0.25">
      <c r="B57" s="1" t="s">
        <v>87</v>
      </c>
      <c r="C57" s="1" t="s">
        <v>49</v>
      </c>
      <c r="D57" s="1" t="s">
        <v>64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92</v>
      </c>
      <c r="L57" s="1" t="s">
        <v>89</v>
      </c>
    </row>
    <row r="58" spans="2:12" x14ac:dyDescent="0.25">
      <c r="B58" s="1" t="s">
        <v>87</v>
      </c>
      <c r="C58" s="1" t="s">
        <v>49</v>
      </c>
      <c r="D58" s="1" t="s">
        <v>13</v>
      </c>
      <c r="E58" s="1" t="s">
        <v>14</v>
      </c>
      <c r="F58" s="1" t="s">
        <v>15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84</v>
      </c>
      <c r="L58" s="1" t="s">
        <v>89</v>
      </c>
    </row>
    <row r="59" spans="2:12" x14ac:dyDescent="0.25">
      <c r="B59" s="1" t="s">
        <v>87</v>
      </c>
      <c r="C59" s="1" t="s">
        <v>49</v>
      </c>
      <c r="D59" s="1" t="s">
        <v>13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92</v>
      </c>
      <c r="L59" s="1" t="s">
        <v>89</v>
      </c>
    </row>
    <row r="60" spans="2:12" x14ac:dyDescent="0.25">
      <c r="B60" s="1" t="s">
        <v>87</v>
      </c>
      <c r="C60" s="1" t="s">
        <v>49</v>
      </c>
      <c r="D60" s="1" t="s">
        <v>64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84</v>
      </c>
      <c r="L60" s="1" t="s">
        <v>89</v>
      </c>
    </row>
    <row r="61" spans="2:12" x14ac:dyDescent="0.25">
      <c r="B61" s="1" t="s">
        <v>87</v>
      </c>
      <c r="C61" s="1" t="s">
        <v>49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91</v>
      </c>
      <c r="L61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5D0D-D7A8-4832-AE2A-8B5D9B8B7A13}">
  <dimension ref="B1:L62"/>
  <sheetViews>
    <sheetView workbookViewId="0">
      <selection activeCell="J11" sqref="J1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69</v>
      </c>
      <c r="C2" s="1" t="s">
        <v>63</v>
      </c>
      <c r="D2" s="1" t="s">
        <v>70</v>
      </c>
      <c r="E2" s="1" t="s">
        <v>61</v>
      </c>
      <c r="F2" s="1" t="s">
        <v>17</v>
      </c>
      <c r="G2" s="1" t="s">
        <v>16</v>
      </c>
      <c r="H2" s="1" t="s">
        <v>22</v>
      </c>
      <c r="I2" s="1" t="s">
        <v>17</v>
      </c>
      <c r="J2" s="1" t="s">
        <v>15</v>
      </c>
      <c r="K2" s="1" t="s">
        <v>71</v>
      </c>
      <c r="L2" s="1" t="s">
        <v>19</v>
      </c>
    </row>
    <row r="3" spans="2:12" x14ac:dyDescent="0.25">
      <c r="B3" s="1" t="s">
        <v>11</v>
      </c>
      <c r="C3" s="1" t="s">
        <v>62</v>
      </c>
      <c r="D3" s="1" t="s">
        <v>72</v>
      </c>
      <c r="E3" s="1" t="s">
        <v>61</v>
      </c>
      <c r="F3" s="1" t="s">
        <v>17</v>
      </c>
      <c r="G3" s="1" t="s">
        <v>16</v>
      </c>
      <c r="H3" s="1" t="s">
        <v>22</v>
      </c>
      <c r="I3" s="1" t="s">
        <v>17</v>
      </c>
      <c r="J3" s="1" t="s">
        <v>15</v>
      </c>
      <c r="K3" s="1" t="s">
        <v>66</v>
      </c>
      <c r="L3" s="1" t="s">
        <v>19</v>
      </c>
    </row>
    <row r="4" spans="2:12" x14ac:dyDescent="0.25">
      <c r="B4" s="1" t="s">
        <v>11</v>
      </c>
      <c r="C4" s="1" t="s">
        <v>62</v>
      </c>
      <c r="D4" s="1" t="s">
        <v>72</v>
      </c>
      <c r="E4" s="1" t="s">
        <v>61</v>
      </c>
      <c r="F4" s="1" t="s">
        <v>17</v>
      </c>
      <c r="G4" s="1" t="s">
        <v>16</v>
      </c>
      <c r="H4" s="1" t="s">
        <v>22</v>
      </c>
      <c r="I4" s="1" t="s">
        <v>17</v>
      </c>
      <c r="J4" s="1" t="s">
        <v>15</v>
      </c>
      <c r="K4" s="1" t="s">
        <v>66</v>
      </c>
      <c r="L4" s="1" t="s">
        <v>19</v>
      </c>
    </row>
    <row r="5" spans="2:12" x14ac:dyDescent="0.25">
      <c r="B5" s="1" t="s">
        <v>11</v>
      </c>
      <c r="C5" s="1" t="s">
        <v>62</v>
      </c>
      <c r="D5" s="1" t="s">
        <v>73</v>
      </c>
      <c r="E5" s="1" t="s">
        <v>61</v>
      </c>
      <c r="F5" s="1" t="s">
        <v>17</v>
      </c>
      <c r="G5" s="1" t="s">
        <v>16</v>
      </c>
      <c r="H5" s="1" t="s">
        <v>22</v>
      </c>
      <c r="I5" s="1" t="s">
        <v>17</v>
      </c>
      <c r="J5" s="1" t="s">
        <v>15</v>
      </c>
      <c r="K5" s="1" t="s">
        <v>74</v>
      </c>
      <c r="L5" s="1" t="s">
        <v>19</v>
      </c>
    </row>
    <row r="6" spans="2:12" x14ac:dyDescent="0.25">
      <c r="B6" s="1" t="s">
        <v>11</v>
      </c>
      <c r="C6" s="1" t="s">
        <v>62</v>
      </c>
      <c r="D6" s="1" t="s">
        <v>73</v>
      </c>
      <c r="E6" s="1" t="s">
        <v>61</v>
      </c>
      <c r="F6" s="1" t="s">
        <v>17</v>
      </c>
      <c r="G6" s="1" t="s">
        <v>16</v>
      </c>
      <c r="H6" s="1" t="s">
        <v>22</v>
      </c>
      <c r="I6" s="1" t="s">
        <v>17</v>
      </c>
      <c r="J6" s="1" t="s">
        <v>15</v>
      </c>
      <c r="K6" s="1" t="s">
        <v>74</v>
      </c>
      <c r="L6" s="1" t="s">
        <v>19</v>
      </c>
    </row>
    <row r="7" spans="2:12" x14ac:dyDescent="0.25">
      <c r="B7" s="1" t="s">
        <v>11</v>
      </c>
      <c r="C7" s="1" t="s">
        <v>62</v>
      </c>
      <c r="D7" s="1" t="s">
        <v>72</v>
      </c>
      <c r="E7" s="1" t="s">
        <v>61</v>
      </c>
      <c r="F7" s="1" t="s">
        <v>17</v>
      </c>
      <c r="G7" s="1" t="s">
        <v>16</v>
      </c>
      <c r="H7" s="1" t="s">
        <v>22</v>
      </c>
      <c r="I7" s="1" t="s">
        <v>17</v>
      </c>
      <c r="J7" s="1" t="s">
        <v>15</v>
      </c>
      <c r="K7" s="1" t="s">
        <v>18</v>
      </c>
      <c r="L7" s="1" t="s">
        <v>19</v>
      </c>
    </row>
    <row r="8" spans="2:12" x14ac:dyDescent="0.25">
      <c r="B8" s="1" t="s">
        <v>11</v>
      </c>
      <c r="C8" s="1" t="s">
        <v>62</v>
      </c>
      <c r="D8" s="1" t="s">
        <v>73</v>
      </c>
      <c r="E8" s="1" t="s">
        <v>61</v>
      </c>
      <c r="F8" s="1" t="s">
        <v>17</v>
      </c>
      <c r="G8" s="1" t="s">
        <v>16</v>
      </c>
      <c r="H8" s="1" t="s">
        <v>22</v>
      </c>
      <c r="I8" s="1" t="s">
        <v>17</v>
      </c>
      <c r="J8" s="1" t="s">
        <v>15</v>
      </c>
      <c r="K8" s="1" t="s">
        <v>18</v>
      </c>
      <c r="L8" s="1" t="s">
        <v>19</v>
      </c>
    </row>
    <row r="9" spans="2:12" x14ac:dyDescent="0.25">
      <c r="B9" s="1" t="s">
        <v>11</v>
      </c>
      <c r="C9" s="1" t="s">
        <v>62</v>
      </c>
      <c r="D9" s="1" t="s">
        <v>72</v>
      </c>
      <c r="E9" s="1" t="s">
        <v>61</v>
      </c>
      <c r="F9" s="1" t="s">
        <v>17</v>
      </c>
      <c r="G9" s="1" t="s">
        <v>16</v>
      </c>
      <c r="H9" s="1" t="s">
        <v>22</v>
      </c>
      <c r="I9" s="1" t="s">
        <v>17</v>
      </c>
      <c r="J9" s="1" t="s">
        <v>15</v>
      </c>
      <c r="K9" s="1" t="s">
        <v>74</v>
      </c>
      <c r="L9" s="1" t="s">
        <v>19</v>
      </c>
    </row>
    <row r="10" spans="2:12" x14ac:dyDescent="0.25">
      <c r="B10" s="1" t="s">
        <v>11</v>
      </c>
      <c r="C10" s="1" t="s">
        <v>62</v>
      </c>
      <c r="D10" s="1" t="s">
        <v>73</v>
      </c>
      <c r="E10" s="1" t="s">
        <v>61</v>
      </c>
      <c r="F10" s="1" t="s">
        <v>17</v>
      </c>
      <c r="G10" s="1" t="s">
        <v>16</v>
      </c>
      <c r="H10" s="1" t="s">
        <v>22</v>
      </c>
      <c r="I10" s="1" t="s">
        <v>17</v>
      </c>
      <c r="J10" s="1" t="s">
        <v>15</v>
      </c>
      <c r="K10" s="1" t="s">
        <v>18</v>
      </c>
      <c r="L10" s="1" t="s">
        <v>19</v>
      </c>
    </row>
    <row r="11" spans="2:12" x14ac:dyDescent="0.25">
      <c r="B11" s="1" t="s">
        <v>11</v>
      </c>
      <c r="C11" s="1" t="s">
        <v>62</v>
      </c>
      <c r="D11" s="1" t="s">
        <v>72</v>
      </c>
      <c r="E11" s="1" t="s">
        <v>61</v>
      </c>
      <c r="F11" s="1" t="s">
        <v>17</v>
      </c>
      <c r="G11" s="1" t="s">
        <v>16</v>
      </c>
      <c r="H11" s="1" t="s">
        <v>22</v>
      </c>
      <c r="I11" s="1" t="s">
        <v>17</v>
      </c>
      <c r="J11" s="1" t="s">
        <v>15</v>
      </c>
      <c r="K11" s="1" t="s">
        <v>18</v>
      </c>
      <c r="L11" s="1" t="s">
        <v>19</v>
      </c>
    </row>
    <row r="12" spans="2:12" x14ac:dyDescent="0.25">
      <c r="B12" s="1" t="s">
        <v>11</v>
      </c>
      <c r="C12" s="1" t="s">
        <v>62</v>
      </c>
      <c r="D12" s="1" t="s">
        <v>72</v>
      </c>
      <c r="E12" s="1" t="s">
        <v>61</v>
      </c>
      <c r="F12" s="1" t="s">
        <v>17</v>
      </c>
      <c r="G12" s="1" t="s">
        <v>16</v>
      </c>
      <c r="H12" s="1" t="s">
        <v>22</v>
      </c>
      <c r="I12" s="1" t="s">
        <v>17</v>
      </c>
      <c r="J12" s="1" t="s">
        <v>15</v>
      </c>
      <c r="K12" s="1" t="s">
        <v>18</v>
      </c>
      <c r="L12" s="1" t="s">
        <v>19</v>
      </c>
    </row>
    <row r="13" spans="2:12" x14ac:dyDescent="0.25">
      <c r="B13" s="1" t="s">
        <v>11</v>
      </c>
      <c r="C13" s="1" t="s">
        <v>62</v>
      </c>
      <c r="D13" s="1" t="s">
        <v>72</v>
      </c>
      <c r="E13" s="1" t="s">
        <v>61</v>
      </c>
      <c r="F13" s="1" t="s">
        <v>17</v>
      </c>
      <c r="G13" s="1" t="s">
        <v>16</v>
      </c>
      <c r="H13" s="1" t="s">
        <v>22</v>
      </c>
      <c r="I13" s="1" t="s">
        <v>17</v>
      </c>
      <c r="J13" s="1" t="s">
        <v>15</v>
      </c>
      <c r="K13" s="1" t="s">
        <v>18</v>
      </c>
      <c r="L13" s="1" t="s">
        <v>19</v>
      </c>
    </row>
    <row r="14" spans="2:12" x14ac:dyDescent="0.25">
      <c r="B14" s="1" t="s">
        <v>29</v>
      </c>
      <c r="C14" s="1" t="s">
        <v>62</v>
      </c>
      <c r="D14" s="1" t="s">
        <v>73</v>
      </c>
      <c r="E14" s="1" t="s">
        <v>54</v>
      </c>
      <c r="F14" s="1" t="s">
        <v>17</v>
      </c>
      <c r="G14" s="1" t="s">
        <v>16</v>
      </c>
      <c r="H14" s="1" t="s">
        <v>22</v>
      </c>
      <c r="I14" s="1" t="s">
        <v>17</v>
      </c>
      <c r="J14" s="1" t="s">
        <v>15</v>
      </c>
      <c r="K14" s="1" t="s">
        <v>18</v>
      </c>
      <c r="L14" s="1" t="s">
        <v>19</v>
      </c>
    </row>
    <row r="15" spans="2:12" x14ac:dyDescent="0.25">
      <c r="B15" s="1" t="s">
        <v>29</v>
      </c>
      <c r="C15" s="1" t="s">
        <v>62</v>
      </c>
      <c r="D15" s="1" t="s">
        <v>73</v>
      </c>
      <c r="E15" s="1" t="s">
        <v>61</v>
      </c>
      <c r="F15" s="1" t="s">
        <v>17</v>
      </c>
      <c r="G15" s="1" t="s">
        <v>16</v>
      </c>
      <c r="H15" s="1" t="s">
        <v>22</v>
      </c>
      <c r="I15" s="1" t="s">
        <v>17</v>
      </c>
      <c r="J15" s="1" t="s">
        <v>15</v>
      </c>
      <c r="K15" s="1" t="s">
        <v>18</v>
      </c>
      <c r="L15" s="1" t="s">
        <v>19</v>
      </c>
    </row>
    <row r="16" spans="2:12" x14ac:dyDescent="0.25">
      <c r="B16" s="1" t="s">
        <v>11</v>
      </c>
      <c r="C16" s="1" t="s">
        <v>62</v>
      </c>
      <c r="D16" s="1" t="s">
        <v>73</v>
      </c>
      <c r="E16" s="1" t="s">
        <v>61</v>
      </c>
      <c r="F16" s="1" t="s">
        <v>17</v>
      </c>
      <c r="G16" s="1" t="s">
        <v>16</v>
      </c>
      <c r="H16" s="1" t="s">
        <v>22</v>
      </c>
      <c r="I16" s="1" t="s">
        <v>17</v>
      </c>
      <c r="J16" s="1" t="s">
        <v>15</v>
      </c>
      <c r="K16" s="1" t="s">
        <v>18</v>
      </c>
      <c r="L16" s="1" t="s">
        <v>19</v>
      </c>
    </row>
    <row r="17" spans="2:12" x14ac:dyDescent="0.25">
      <c r="B17" s="1" t="s">
        <v>11</v>
      </c>
      <c r="C17" s="1" t="s">
        <v>62</v>
      </c>
      <c r="D17" s="1" t="s">
        <v>73</v>
      </c>
      <c r="E17" s="1" t="s">
        <v>61</v>
      </c>
      <c r="F17" s="1" t="s">
        <v>17</v>
      </c>
      <c r="G17" s="1" t="s">
        <v>16</v>
      </c>
      <c r="H17" s="1" t="s">
        <v>22</v>
      </c>
      <c r="I17" s="1" t="s">
        <v>17</v>
      </c>
      <c r="J17" s="1" t="s">
        <v>15</v>
      </c>
      <c r="K17" s="1" t="s">
        <v>18</v>
      </c>
      <c r="L17" s="1" t="s">
        <v>19</v>
      </c>
    </row>
    <row r="18" spans="2:12" x14ac:dyDescent="0.25">
      <c r="B18" s="1" t="s">
        <v>29</v>
      </c>
      <c r="C18" s="1" t="s">
        <v>62</v>
      </c>
      <c r="D18" s="1" t="s">
        <v>73</v>
      </c>
      <c r="E18" s="1" t="s">
        <v>61</v>
      </c>
      <c r="F18" s="1" t="s">
        <v>17</v>
      </c>
      <c r="G18" s="1" t="s">
        <v>16</v>
      </c>
      <c r="H18" s="1" t="s">
        <v>22</v>
      </c>
      <c r="I18" s="1" t="s">
        <v>17</v>
      </c>
      <c r="J18" s="1" t="s">
        <v>15</v>
      </c>
      <c r="K18" s="1" t="s">
        <v>18</v>
      </c>
      <c r="L18" s="1" t="s">
        <v>19</v>
      </c>
    </row>
    <row r="19" spans="2:12" x14ac:dyDescent="0.25">
      <c r="B19" s="1" t="s">
        <v>29</v>
      </c>
      <c r="C19" s="1" t="s">
        <v>60</v>
      </c>
      <c r="D19" s="1" t="s">
        <v>73</v>
      </c>
      <c r="E19" s="1" t="s">
        <v>61</v>
      </c>
      <c r="F19" s="1" t="s">
        <v>15</v>
      </c>
      <c r="G19" s="1" t="s">
        <v>16</v>
      </c>
      <c r="H19" s="1" t="s">
        <v>22</v>
      </c>
      <c r="I19" s="1" t="s">
        <v>17</v>
      </c>
      <c r="J19" s="1" t="s">
        <v>15</v>
      </c>
      <c r="K19" s="1" t="s">
        <v>18</v>
      </c>
      <c r="L19" s="1" t="s">
        <v>19</v>
      </c>
    </row>
    <row r="20" spans="2:12" x14ac:dyDescent="0.25">
      <c r="B20" s="1" t="s">
        <v>29</v>
      </c>
      <c r="C20" s="1" t="s">
        <v>62</v>
      </c>
      <c r="D20" s="1" t="s">
        <v>73</v>
      </c>
      <c r="E20" s="1" t="s">
        <v>61</v>
      </c>
      <c r="F20" s="1" t="s">
        <v>17</v>
      </c>
      <c r="G20" s="1" t="s">
        <v>16</v>
      </c>
      <c r="H20" s="1" t="s">
        <v>22</v>
      </c>
      <c r="I20" s="1" t="s">
        <v>17</v>
      </c>
      <c r="J20" s="1" t="s">
        <v>15</v>
      </c>
      <c r="K20" s="1" t="s">
        <v>18</v>
      </c>
      <c r="L20" s="1" t="s">
        <v>19</v>
      </c>
    </row>
    <row r="21" spans="2:12" x14ac:dyDescent="0.25">
      <c r="B21" s="1" t="s">
        <v>11</v>
      </c>
      <c r="C21" s="1" t="s">
        <v>62</v>
      </c>
      <c r="D21" s="1" t="s">
        <v>72</v>
      </c>
      <c r="E21" s="1" t="s">
        <v>61</v>
      </c>
      <c r="F21" s="1" t="s">
        <v>14</v>
      </c>
      <c r="G21" s="1" t="s">
        <v>16</v>
      </c>
      <c r="H21" s="1" t="s">
        <v>22</v>
      </c>
      <c r="I21" s="1" t="s">
        <v>17</v>
      </c>
      <c r="J21" s="1" t="s">
        <v>15</v>
      </c>
      <c r="K21" s="1" t="s">
        <v>18</v>
      </c>
      <c r="L21" s="1" t="s">
        <v>19</v>
      </c>
    </row>
    <row r="22" spans="2:12" x14ac:dyDescent="0.25">
      <c r="B22" s="1" t="s">
        <v>29</v>
      </c>
      <c r="C22" s="1" t="s">
        <v>62</v>
      </c>
      <c r="D22" s="1" t="s">
        <v>73</v>
      </c>
      <c r="E22" s="1" t="s">
        <v>61</v>
      </c>
      <c r="F22" s="1" t="s">
        <v>17</v>
      </c>
      <c r="G22" s="1" t="s">
        <v>16</v>
      </c>
      <c r="H22" s="1" t="s">
        <v>22</v>
      </c>
      <c r="I22" s="1" t="s">
        <v>17</v>
      </c>
      <c r="J22" s="1" t="s">
        <v>15</v>
      </c>
      <c r="K22" s="1" t="s">
        <v>18</v>
      </c>
      <c r="L22" s="1" t="s">
        <v>19</v>
      </c>
    </row>
    <row r="23" spans="2:12" x14ac:dyDescent="0.25">
      <c r="B23" s="1" t="s">
        <v>29</v>
      </c>
      <c r="C23" s="1" t="s">
        <v>62</v>
      </c>
      <c r="D23" s="1" t="s">
        <v>73</v>
      </c>
      <c r="E23" s="1" t="s">
        <v>61</v>
      </c>
      <c r="F23" s="1" t="s">
        <v>17</v>
      </c>
      <c r="G23" s="1" t="s">
        <v>16</v>
      </c>
      <c r="H23" s="1" t="s">
        <v>22</v>
      </c>
      <c r="I23" s="1" t="s">
        <v>17</v>
      </c>
      <c r="J23" s="1" t="s">
        <v>15</v>
      </c>
      <c r="K23" s="1" t="s">
        <v>18</v>
      </c>
      <c r="L23" s="1" t="s">
        <v>19</v>
      </c>
    </row>
    <row r="24" spans="2:12" x14ac:dyDescent="0.25">
      <c r="B24" s="1" t="s">
        <v>11</v>
      </c>
      <c r="C24" s="1" t="s">
        <v>62</v>
      </c>
      <c r="D24" s="1" t="s">
        <v>73</v>
      </c>
      <c r="E24" s="1" t="s">
        <v>61</v>
      </c>
      <c r="F24" s="1" t="s">
        <v>17</v>
      </c>
      <c r="G24" s="1" t="s">
        <v>16</v>
      </c>
      <c r="H24" s="1" t="s">
        <v>22</v>
      </c>
      <c r="I24" s="1" t="s">
        <v>17</v>
      </c>
      <c r="J24" s="1" t="s">
        <v>15</v>
      </c>
      <c r="K24" s="1" t="s">
        <v>75</v>
      </c>
      <c r="L24" s="1" t="s">
        <v>19</v>
      </c>
    </row>
    <row r="25" spans="2:12" x14ac:dyDescent="0.25">
      <c r="B25" s="1" t="s">
        <v>29</v>
      </c>
      <c r="C25" s="1" t="s">
        <v>62</v>
      </c>
      <c r="D25" s="1" t="s">
        <v>73</v>
      </c>
      <c r="E25" s="1" t="s">
        <v>61</v>
      </c>
      <c r="F25" s="1" t="s">
        <v>14</v>
      </c>
      <c r="G25" s="1" t="s">
        <v>16</v>
      </c>
      <c r="H25" s="1" t="s">
        <v>22</v>
      </c>
      <c r="I25" s="1" t="s">
        <v>17</v>
      </c>
      <c r="J25" s="1" t="s">
        <v>15</v>
      </c>
      <c r="K25" s="1" t="s">
        <v>75</v>
      </c>
      <c r="L25" s="1" t="s">
        <v>19</v>
      </c>
    </row>
    <row r="26" spans="2:12" x14ac:dyDescent="0.25">
      <c r="B26" s="1" t="s">
        <v>29</v>
      </c>
      <c r="C26" s="1" t="s">
        <v>62</v>
      </c>
      <c r="D26" s="1" t="s">
        <v>73</v>
      </c>
      <c r="E26" s="1" t="s">
        <v>61</v>
      </c>
      <c r="F26" s="1" t="s">
        <v>17</v>
      </c>
      <c r="G26" s="1" t="s">
        <v>16</v>
      </c>
      <c r="H26" s="1" t="s">
        <v>22</v>
      </c>
      <c r="I26" s="1" t="s">
        <v>17</v>
      </c>
      <c r="J26" s="1" t="s">
        <v>15</v>
      </c>
      <c r="K26" s="1" t="s">
        <v>75</v>
      </c>
      <c r="L26" s="1" t="s">
        <v>19</v>
      </c>
    </row>
    <row r="27" spans="2:12" x14ac:dyDescent="0.25">
      <c r="B27" s="1" t="s">
        <v>29</v>
      </c>
      <c r="C27" s="1" t="s">
        <v>62</v>
      </c>
      <c r="D27" s="1" t="s">
        <v>73</v>
      </c>
      <c r="E27" s="1" t="s">
        <v>61</v>
      </c>
      <c r="F27" s="1" t="s">
        <v>17</v>
      </c>
      <c r="G27" s="1" t="s">
        <v>16</v>
      </c>
      <c r="H27" s="1" t="s">
        <v>22</v>
      </c>
      <c r="I27" s="1" t="s">
        <v>17</v>
      </c>
      <c r="J27" s="1" t="s">
        <v>15</v>
      </c>
      <c r="K27" s="1" t="s">
        <v>75</v>
      </c>
      <c r="L27" s="1" t="s">
        <v>19</v>
      </c>
    </row>
    <row r="28" spans="2:12" x14ac:dyDescent="0.25">
      <c r="B28" s="1" t="s">
        <v>29</v>
      </c>
      <c r="C28" s="1" t="s">
        <v>62</v>
      </c>
      <c r="D28" s="1" t="s">
        <v>73</v>
      </c>
      <c r="E28" s="1" t="s">
        <v>61</v>
      </c>
      <c r="F28" s="1" t="s">
        <v>17</v>
      </c>
      <c r="G28" s="1" t="s">
        <v>16</v>
      </c>
      <c r="H28" s="1" t="s">
        <v>22</v>
      </c>
      <c r="I28" s="1" t="s">
        <v>17</v>
      </c>
      <c r="J28" s="1" t="s">
        <v>15</v>
      </c>
      <c r="K28" s="1" t="s">
        <v>75</v>
      </c>
      <c r="L28" s="1" t="s">
        <v>19</v>
      </c>
    </row>
    <row r="29" spans="2:12" x14ac:dyDescent="0.25">
      <c r="B29" s="1" t="s">
        <v>29</v>
      </c>
      <c r="C29" s="1" t="s">
        <v>62</v>
      </c>
      <c r="D29" s="1" t="s">
        <v>73</v>
      </c>
      <c r="E29" s="1" t="s">
        <v>61</v>
      </c>
      <c r="F29" s="1" t="s">
        <v>17</v>
      </c>
      <c r="G29" s="1" t="s">
        <v>16</v>
      </c>
      <c r="H29" s="1" t="s">
        <v>22</v>
      </c>
      <c r="I29" s="1" t="s">
        <v>17</v>
      </c>
      <c r="J29" s="1" t="s">
        <v>15</v>
      </c>
      <c r="K29" s="1" t="s">
        <v>18</v>
      </c>
      <c r="L29" s="1" t="s">
        <v>19</v>
      </c>
    </row>
    <row r="30" spans="2:12" x14ac:dyDescent="0.25">
      <c r="B30" s="1" t="s">
        <v>29</v>
      </c>
      <c r="C30" s="1" t="s">
        <v>62</v>
      </c>
      <c r="D30" s="1" t="s">
        <v>73</v>
      </c>
      <c r="E30" s="1" t="s">
        <v>61</v>
      </c>
      <c r="F30" s="1" t="s">
        <v>17</v>
      </c>
      <c r="G30" s="1" t="s">
        <v>16</v>
      </c>
      <c r="H30" s="1" t="s">
        <v>22</v>
      </c>
      <c r="I30" s="1" t="s">
        <v>17</v>
      </c>
      <c r="J30" s="1" t="s">
        <v>15</v>
      </c>
      <c r="K30" s="1" t="s">
        <v>18</v>
      </c>
      <c r="L30" s="1" t="s">
        <v>19</v>
      </c>
    </row>
    <row r="31" spans="2:12" x14ac:dyDescent="0.25">
      <c r="B31" s="1" t="s">
        <v>29</v>
      </c>
      <c r="C31" s="1" t="s">
        <v>62</v>
      </c>
      <c r="D31" s="1" t="s">
        <v>73</v>
      </c>
      <c r="E31" s="1" t="s">
        <v>61</v>
      </c>
      <c r="F31" s="1" t="s">
        <v>17</v>
      </c>
      <c r="G31" s="1" t="s">
        <v>15</v>
      </c>
      <c r="H31" s="1" t="s">
        <v>22</v>
      </c>
      <c r="I31" s="1" t="s">
        <v>17</v>
      </c>
      <c r="J31" s="1" t="s">
        <v>15</v>
      </c>
      <c r="K31" s="1" t="s">
        <v>75</v>
      </c>
      <c r="L31" s="1" t="s">
        <v>19</v>
      </c>
    </row>
    <row r="32" spans="2:12" x14ac:dyDescent="0.25">
      <c r="B32" s="1" t="s">
        <v>29</v>
      </c>
      <c r="C32" s="1" t="s">
        <v>62</v>
      </c>
      <c r="D32" s="1" t="s">
        <v>73</v>
      </c>
      <c r="E32" s="1" t="s">
        <v>61</v>
      </c>
      <c r="F32" s="1" t="s">
        <v>17</v>
      </c>
      <c r="G32" s="1" t="s">
        <v>16</v>
      </c>
      <c r="H32" s="1" t="s">
        <v>22</v>
      </c>
      <c r="I32" s="1" t="s">
        <v>17</v>
      </c>
      <c r="J32" s="1" t="s">
        <v>15</v>
      </c>
      <c r="K32" s="1" t="s">
        <v>75</v>
      </c>
      <c r="L32" s="1" t="s">
        <v>33</v>
      </c>
    </row>
    <row r="33" spans="2:12" x14ac:dyDescent="0.25">
      <c r="B33" s="1" t="s">
        <v>29</v>
      </c>
      <c r="C33" s="1" t="s">
        <v>62</v>
      </c>
      <c r="D33" s="1" t="s">
        <v>73</v>
      </c>
      <c r="E33" s="1" t="s">
        <v>61</v>
      </c>
      <c r="F33" s="1" t="s">
        <v>17</v>
      </c>
      <c r="G33" s="1" t="s">
        <v>16</v>
      </c>
      <c r="H33" s="1" t="s">
        <v>22</v>
      </c>
      <c r="I33" s="1" t="s">
        <v>17</v>
      </c>
      <c r="J33" s="1" t="s">
        <v>15</v>
      </c>
      <c r="K33" s="1" t="s">
        <v>18</v>
      </c>
      <c r="L33" s="1" t="s">
        <v>19</v>
      </c>
    </row>
    <row r="34" spans="2:12" x14ac:dyDescent="0.25">
      <c r="B34" s="1" t="s">
        <v>29</v>
      </c>
      <c r="C34" s="1" t="s">
        <v>62</v>
      </c>
      <c r="D34" s="1" t="s">
        <v>73</v>
      </c>
      <c r="E34" s="1" t="s">
        <v>61</v>
      </c>
      <c r="F34" s="1" t="s">
        <v>17</v>
      </c>
      <c r="G34" s="1" t="s">
        <v>16</v>
      </c>
      <c r="H34" s="1" t="s">
        <v>22</v>
      </c>
      <c r="I34" s="1" t="s">
        <v>17</v>
      </c>
      <c r="J34" s="1" t="s">
        <v>15</v>
      </c>
      <c r="K34" s="1" t="s">
        <v>18</v>
      </c>
      <c r="L34" s="1" t="s">
        <v>19</v>
      </c>
    </row>
    <row r="35" spans="2:12" x14ac:dyDescent="0.25">
      <c r="B35" s="1" t="s">
        <v>29</v>
      </c>
      <c r="C35" s="1" t="s">
        <v>62</v>
      </c>
      <c r="D35" s="1" t="s">
        <v>13</v>
      </c>
      <c r="E35" s="1" t="s">
        <v>61</v>
      </c>
      <c r="F35" s="1" t="s">
        <v>17</v>
      </c>
      <c r="G35" s="1" t="s">
        <v>16</v>
      </c>
      <c r="H35" s="1" t="s">
        <v>22</v>
      </c>
      <c r="I35" s="1" t="s">
        <v>17</v>
      </c>
      <c r="J35" s="1" t="s">
        <v>15</v>
      </c>
      <c r="K35" s="1" t="s">
        <v>75</v>
      </c>
      <c r="L35" s="1" t="s">
        <v>19</v>
      </c>
    </row>
    <row r="36" spans="2:12" x14ac:dyDescent="0.25">
      <c r="B36" s="1" t="s">
        <v>29</v>
      </c>
      <c r="C36" s="1" t="s">
        <v>62</v>
      </c>
      <c r="D36" s="1" t="s">
        <v>13</v>
      </c>
      <c r="E36" s="1" t="s">
        <v>61</v>
      </c>
      <c r="F36" s="1" t="s">
        <v>17</v>
      </c>
      <c r="G36" s="1" t="s">
        <v>16</v>
      </c>
      <c r="H36" s="1" t="s">
        <v>22</v>
      </c>
      <c r="I36" s="1" t="s">
        <v>17</v>
      </c>
      <c r="J36" s="1" t="s">
        <v>15</v>
      </c>
      <c r="K36" s="1" t="s">
        <v>75</v>
      </c>
      <c r="L36" s="1" t="s">
        <v>19</v>
      </c>
    </row>
    <row r="37" spans="2:12" x14ac:dyDescent="0.25">
      <c r="B37" s="1" t="s">
        <v>29</v>
      </c>
      <c r="C37" s="1" t="s">
        <v>62</v>
      </c>
      <c r="D37" s="1" t="s">
        <v>73</v>
      </c>
      <c r="E37" s="1" t="s">
        <v>61</v>
      </c>
      <c r="F37" s="1" t="s">
        <v>17</v>
      </c>
      <c r="G37" s="1" t="s">
        <v>16</v>
      </c>
      <c r="H37" s="1" t="s">
        <v>22</v>
      </c>
      <c r="I37" s="1" t="s">
        <v>17</v>
      </c>
      <c r="J37" s="1" t="s">
        <v>15</v>
      </c>
      <c r="K37" s="1" t="s">
        <v>75</v>
      </c>
      <c r="L37" s="1" t="s">
        <v>19</v>
      </c>
    </row>
    <row r="38" spans="2:12" x14ac:dyDescent="0.25">
      <c r="B38" s="1" t="s">
        <v>29</v>
      </c>
      <c r="C38" s="1" t="s">
        <v>62</v>
      </c>
      <c r="D38" s="1" t="s">
        <v>73</v>
      </c>
      <c r="E38" s="1" t="s">
        <v>61</v>
      </c>
      <c r="F38" s="1" t="s">
        <v>17</v>
      </c>
      <c r="G38" s="1" t="s">
        <v>16</v>
      </c>
      <c r="H38" s="1" t="s">
        <v>22</v>
      </c>
      <c r="I38" s="1" t="s">
        <v>17</v>
      </c>
      <c r="J38" s="1" t="s">
        <v>15</v>
      </c>
      <c r="K38" s="1" t="s">
        <v>18</v>
      </c>
      <c r="L38" s="1" t="s">
        <v>19</v>
      </c>
    </row>
    <row r="39" spans="2:12" x14ac:dyDescent="0.25">
      <c r="B39" s="1" t="s">
        <v>29</v>
      </c>
      <c r="C39" s="1" t="s">
        <v>62</v>
      </c>
      <c r="D39" s="1" t="s">
        <v>73</v>
      </c>
      <c r="E39" s="1" t="s">
        <v>61</v>
      </c>
      <c r="F39" s="1" t="s">
        <v>17</v>
      </c>
      <c r="G39" s="1" t="s">
        <v>16</v>
      </c>
      <c r="H39" s="1" t="s">
        <v>22</v>
      </c>
      <c r="I39" s="1" t="s">
        <v>17</v>
      </c>
      <c r="J39" s="1" t="s">
        <v>15</v>
      </c>
      <c r="K39" s="1" t="s">
        <v>18</v>
      </c>
      <c r="L39" s="1" t="s">
        <v>19</v>
      </c>
    </row>
    <row r="40" spans="2:12" x14ac:dyDescent="0.25">
      <c r="B40" s="1" t="s">
        <v>29</v>
      </c>
      <c r="C40" s="1" t="s">
        <v>62</v>
      </c>
      <c r="D40" s="1" t="s">
        <v>73</v>
      </c>
      <c r="E40" s="1" t="s">
        <v>61</v>
      </c>
      <c r="F40" s="1" t="s">
        <v>17</v>
      </c>
      <c r="G40" s="1" t="s">
        <v>16</v>
      </c>
      <c r="H40" s="1" t="s">
        <v>22</v>
      </c>
      <c r="I40" s="1" t="s">
        <v>17</v>
      </c>
      <c r="J40" s="1" t="s">
        <v>15</v>
      </c>
      <c r="K40" s="1" t="s">
        <v>18</v>
      </c>
      <c r="L40" s="1" t="s">
        <v>19</v>
      </c>
    </row>
    <row r="41" spans="2:12" x14ac:dyDescent="0.25">
      <c r="B41" s="1" t="s">
        <v>29</v>
      </c>
      <c r="C41" s="1" t="s">
        <v>62</v>
      </c>
      <c r="D41" s="1" t="s">
        <v>13</v>
      </c>
      <c r="E41" s="1" t="s">
        <v>61</v>
      </c>
      <c r="F41" s="1" t="s">
        <v>17</v>
      </c>
      <c r="G41" s="1" t="s">
        <v>16</v>
      </c>
      <c r="H41" s="1" t="s">
        <v>22</v>
      </c>
      <c r="I41" s="1" t="s">
        <v>17</v>
      </c>
      <c r="J41" s="1" t="s">
        <v>15</v>
      </c>
      <c r="K41" s="1" t="s">
        <v>18</v>
      </c>
      <c r="L41" s="1" t="s">
        <v>19</v>
      </c>
    </row>
    <row r="42" spans="2:12" x14ac:dyDescent="0.25">
      <c r="B42" s="1" t="s">
        <v>29</v>
      </c>
      <c r="C42" s="1" t="s">
        <v>62</v>
      </c>
      <c r="D42" s="1" t="s">
        <v>73</v>
      </c>
      <c r="E42" s="1" t="s">
        <v>61</v>
      </c>
      <c r="F42" s="1" t="s">
        <v>17</v>
      </c>
      <c r="G42" s="1" t="s">
        <v>16</v>
      </c>
      <c r="H42" s="1" t="s">
        <v>22</v>
      </c>
      <c r="I42" s="1" t="s">
        <v>17</v>
      </c>
      <c r="J42" s="1" t="s">
        <v>15</v>
      </c>
      <c r="K42" s="1" t="s">
        <v>18</v>
      </c>
      <c r="L42" s="1" t="s">
        <v>19</v>
      </c>
    </row>
    <row r="43" spans="2:12" x14ac:dyDescent="0.25">
      <c r="B43" s="1" t="s">
        <v>29</v>
      </c>
      <c r="C43" s="1" t="s">
        <v>62</v>
      </c>
      <c r="D43" s="1" t="s">
        <v>73</v>
      </c>
      <c r="E43" s="1" t="s">
        <v>61</v>
      </c>
      <c r="F43" s="1" t="s">
        <v>17</v>
      </c>
      <c r="G43" s="1" t="s">
        <v>15</v>
      </c>
      <c r="H43" s="1" t="s">
        <v>22</v>
      </c>
      <c r="I43" s="1" t="s">
        <v>17</v>
      </c>
      <c r="J43" s="1" t="s">
        <v>15</v>
      </c>
      <c r="K43" s="1" t="s">
        <v>18</v>
      </c>
      <c r="L43" s="1" t="s">
        <v>19</v>
      </c>
    </row>
    <row r="44" spans="2:12" x14ac:dyDescent="0.25">
      <c r="B44" s="1" t="s">
        <v>29</v>
      </c>
      <c r="C44" s="1" t="s">
        <v>62</v>
      </c>
      <c r="D44" s="1" t="s">
        <v>73</v>
      </c>
      <c r="E44" s="1" t="s">
        <v>61</v>
      </c>
      <c r="F44" s="1" t="s">
        <v>17</v>
      </c>
      <c r="G44" s="1" t="s">
        <v>16</v>
      </c>
      <c r="H44" s="1" t="s">
        <v>22</v>
      </c>
      <c r="I44" s="1" t="s">
        <v>17</v>
      </c>
      <c r="J44" s="1" t="s">
        <v>15</v>
      </c>
      <c r="K44" s="1" t="s">
        <v>18</v>
      </c>
      <c r="L44" s="1" t="s">
        <v>19</v>
      </c>
    </row>
    <row r="45" spans="2:12" x14ac:dyDescent="0.25">
      <c r="B45" s="1" t="s">
        <v>29</v>
      </c>
      <c r="C45" s="1" t="s">
        <v>62</v>
      </c>
      <c r="D45" s="1" t="s">
        <v>73</v>
      </c>
      <c r="E45" s="1" t="s">
        <v>61</v>
      </c>
      <c r="F45" s="1" t="s">
        <v>17</v>
      </c>
      <c r="G45" s="1" t="s">
        <v>16</v>
      </c>
      <c r="H45" s="1" t="s">
        <v>22</v>
      </c>
      <c r="I45" s="1" t="s">
        <v>17</v>
      </c>
      <c r="J45" s="1" t="s">
        <v>15</v>
      </c>
      <c r="K45" s="1" t="s">
        <v>18</v>
      </c>
      <c r="L45" s="1" t="s">
        <v>19</v>
      </c>
    </row>
    <row r="46" spans="2:12" x14ac:dyDescent="0.25">
      <c r="B46" s="1" t="s">
        <v>29</v>
      </c>
      <c r="C46" s="1" t="s">
        <v>62</v>
      </c>
      <c r="D46" s="1" t="s">
        <v>13</v>
      </c>
      <c r="E46" s="1" t="s">
        <v>61</v>
      </c>
      <c r="F46" s="1" t="s">
        <v>17</v>
      </c>
      <c r="G46" s="1" t="s">
        <v>16</v>
      </c>
      <c r="H46" s="1" t="s">
        <v>22</v>
      </c>
      <c r="I46" s="1" t="s">
        <v>17</v>
      </c>
      <c r="J46" s="1" t="s">
        <v>15</v>
      </c>
      <c r="K46" s="1" t="s">
        <v>18</v>
      </c>
      <c r="L46" s="1" t="s">
        <v>19</v>
      </c>
    </row>
    <row r="47" spans="2:12" x14ac:dyDescent="0.25">
      <c r="B47" s="1" t="s">
        <v>29</v>
      </c>
      <c r="C47" s="1" t="s">
        <v>62</v>
      </c>
      <c r="D47" s="1" t="s">
        <v>73</v>
      </c>
      <c r="E47" s="1" t="s">
        <v>61</v>
      </c>
      <c r="F47" s="1" t="s">
        <v>17</v>
      </c>
      <c r="G47" s="1" t="s">
        <v>16</v>
      </c>
      <c r="H47" s="1" t="s">
        <v>22</v>
      </c>
      <c r="I47" s="1" t="s">
        <v>17</v>
      </c>
      <c r="J47" s="1" t="s">
        <v>15</v>
      </c>
      <c r="K47" s="1" t="s">
        <v>75</v>
      </c>
      <c r="L47" s="1" t="s">
        <v>19</v>
      </c>
    </row>
    <row r="48" spans="2:12" x14ac:dyDescent="0.25">
      <c r="B48" s="1" t="s">
        <v>29</v>
      </c>
      <c r="C48" s="1" t="s">
        <v>62</v>
      </c>
      <c r="D48" s="1" t="s">
        <v>13</v>
      </c>
      <c r="E48" s="1" t="s">
        <v>61</v>
      </c>
      <c r="F48" s="1" t="s">
        <v>17</v>
      </c>
      <c r="G48" s="1" t="s">
        <v>16</v>
      </c>
      <c r="H48" s="1" t="s">
        <v>22</v>
      </c>
      <c r="I48" s="1" t="s">
        <v>17</v>
      </c>
      <c r="J48" s="1" t="s">
        <v>15</v>
      </c>
      <c r="K48" s="1" t="s">
        <v>18</v>
      </c>
      <c r="L48" s="1" t="s">
        <v>19</v>
      </c>
    </row>
    <row r="49" spans="2:12" x14ac:dyDescent="0.25">
      <c r="B49" s="1" t="s">
        <v>11</v>
      </c>
      <c r="C49" s="1" t="s">
        <v>62</v>
      </c>
      <c r="D49" s="1" t="s">
        <v>73</v>
      </c>
      <c r="E49" s="1" t="s">
        <v>61</v>
      </c>
      <c r="F49" s="1" t="s">
        <v>17</v>
      </c>
      <c r="G49" s="1" t="s">
        <v>16</v>
      </c>
      <c r="H49" s="1" t="s">
        <v>22</v>
      </c>
      <c r="I49" s="1" t="s">
        <v>17</v>
      </c>
      <c r="J49" s="1" t="s">
        <v>15</v>
      </c>
      <c r="K49" s="1" t="s">
        <v>18</v>
      </c>
      <c r="L49" s="1" t="s">
        <v>19</v>
      </c>
    </row>
    <row r="50" spans="2:12" x14ac:dyDescent="0.25">
      <c r="B50" s="1" t="s">
        <v>29</v>
      </c>
      <c r="C50" s="1" t="s">
        <v>62</v>
      </c>
      <c r="D50" s="1" t="s">
        <v>73</v>
      </c>
      <c r="E50" s="1" t="s">
        <v>61</v>
      </c>
      <c r="F50" s="1" t="s">
        <v>17</v>
      </c>
      <c r="G50" s="1" t="s">
        <v>16</v>
      </c>
      <c r="H50" s="1" t="s">
        <v>22</v>
      </c>
      <c r="I50" s="1" t="s">
        <v>17</v>
      </c>
      <c r="J50" s="1" t="s">
        <v>15</v>
      </c>
      <c r="K50" s="1" t="s">
        <v>18</v>
      </c>
      <c r="L50" s="1" t="s">
        <v>19</v>
      </c>
    </row>
    <row r="51" spans="2:12" x14ac:dyDescent="0.25">
      <c r="B51" s="1" t="s">
        <v>29</v>
      </c>
      <c r="C51" s="1" t="s">
        <v>62</v>
      </c>
      <c r="D51" s="1" t="s">
        <v>73</v>
      </c>
      <c r="E51" s="1" t="s">
        <v>61</v>
      </c>
      <c r="F51" s="1" t="s">
        <v>17</v>
      </c>
      <c r="G51" s="1" t="s">
        <v>16</v>
      </c>
      <c r="H51" s="1" t="s">
        <v>22</v>
      </c>
      <c r="I51" s="1" t="s">
        <v>17</v>
      </c>
      <c r="J51" s="1" t="s">
        <v>15</v>
      </c>
      <c r="K51" s="1" t="s">
        <v>18</v>
      </c>
      <c r="L51" s="1" t="s">
        <v>19</v>
      </c>
    </row>
    <row r="52" spans="2:12" x14ac:dyDescent="0.25">
      <c r="B52" s="1" t="s">
        <v>29</v>
      </c>
      <c r="C52" s="1" t="s">
        <v>62</v>
      </c>
      <c r="D52" s="1" t="s">
        <v>73</v>
      </c>
      <c r="E52" s="1" t="s">
        <v>61</v>
      </c>
      <c r="F52" s="1" t="s">
        <v>17</v>
      </c>
      <c r="G52" s="1" t="s">
        <v>16</v>
      </c>
      <c r="H52" s="1" t="s">
        <v>22</v>
      </c>
      <c r="I52" s="1" t="s">
        <v>17</v>
      </c>
      <c r="J52" s="1" t="s">
        <v>15</v>
      </c>
      <c r="K52" s="1" t="s">
        <v>18</v>
      </c>
      <c r="L52" s="1" t="s">
        <v>19</v>
      </c>
    </row>
    <row r="53" spans="2:12" x14ac:dyDescent="0.25">
      <c r="B53" s="1" t="s">
        <v>29</v>
      </c>
      <c r="C53" s="1" t="s">
        <v>62</v>
      </c>
      <c r="D53" s="1" t="s">
        <v>13</v>
      </c>
      <c r="E53" s="1" t="s">
        <v>61</v>
      </c>
      <c r="F53" s="1" t="s">
        <v>17</v>
      </c>
      <c r="G53" s="1" t="s">
        <v>16</v>
      </c>
      <c r="H53" s="1" t="s">
        <v>22</v>
      </c>
      <c r="I53" s="1" t="s">
        <v>17</v>
      </c>
      <c r="J53" s="1" t="s">
        <v>15</v>
      </c>
      <c r="K53" s="1" t="s">
        <v>18</v>
      </c>
      <c r="L53" s="1" t="s">
        <v>19</v>
      </c>
    </row>
    <row r="54" spans="2:12" x14ac:dyDescent="0.25">
      <c r="B54" s="1" t="s">
        <v>29</v>
      </c>
      <c r="C54" s="1" t="s">
        <v>62</v>
      </c>
      <c r="D54" s="1" t="s">
        <v>73</v>
      </c>
      <c r="E54" s="1" t="s">
        <v>61</v>
      </c>
      <c r="F54" s="1" t="s">
        <v>17</v>
      </c>
      <c r="G54" s="1" t="s">
        <v>16</v>
      </c>
      <c r="H54" s="1" t="s">
        <v>22</v>
      </c>
      <c r="I54" s="1" t="s">
        <v>17</v>
      </c>
      <c r="J54" s="1" t="s">
        <v>15</v>
      </c>
      <c r="K54" s="1" t="s">
        <v>18</v>
      </c>
      <c r="L54" s="1" t="s">
        <v>19</v>
      </c>
    </row>
    <row r="55" spans="2:12" x14ac:dyDescent="0.25">
      <c r="B55" s="1" t="s">
        <v>29</v>
      </c>
      <c r="C55" s="1" t="s">
        <v>62</v>
      </c>
      <c r="D55" s="1" t="s">
        <v>13</v>
      </c>
      <c r="E55" s="1" t="s">
        <v>61</v>
      </c>
      <c r="F55" s="1" t="s">
        <v>17</v>
      </c>
      <c r="G55" s="1" t="s">
        <v>16</v>
      </c>
      <c r="H55" s="1" t="s">
        <v>22</v>
      </c>
      <c r="I55" s="1" t="s">
        <v>17</v>
      </c>
      <c r="J55" s="1" t="s">
        <v>15</v>
      </c>
      <c r="K55" s="1" t="s">
        <v>18</v>
      </c>
      <c r="L55" s="1" t="s">
        <v>19</v>
      </c>
    </row>
    <row r="56" spans="2:12" x14ac:dyDescent="0.25">
      <c r="B56" s="1" t="s">
        <v>29</v>
      </c>
      <c r="C56" s="1" t="s">
        <v>62</v>
      </c>
      <c r="D56" s="1" t="s">
        <v>73</v>
      </c>
      <c r="E56" s="1" t="s">
        <v>61</v>
      </c>
      <c r="F56" s="1" t="s">
        <v>17</v>
      </c>
      <c r="G56" s="1" t="s">
        <v>16</v>
      </c>
      <c r="H56" s="1" t="s">
        <v>22</v>
      </c>
      <c r="I56" s="1" t="s">
        <v>17</v>
      </c>
      <c r="J56" s="1" t="s">
        <v>15</v>
      </c>
      <c r="K56" s="1" t="s">
        <v>18</v>
      </c>
      <c r="L56" s="1" t="s">
        <v>19</v>
      </c>
    </row>
    <row r="57" spans="2:12" x14ac:dyDescent="0.25">
      <c r="B57" s="1" t="s">
        <v>29</v>
      </c>
      <c r="C57" s="1" t="s">
        <v>62</v>
      </c>
      <c r="D57" s="1" t="s">
        <v>13</v>
      </c>
      <c r="E57" s="1" t="s">
        <v>61</v>
      </c>
      <c r="F57" s="1" t="s">
        <v>17</v>
      </c>
      <c r="G57" s="1" t="s">
        <v>16</v>
      </c>
      <c r="H57" s="1" t="s">
        <v>22</v>
      </c>
      <c r="I57" s="1" t="s">
        <v>17</v>
      </c>
      <c r="J57" s="1" t="s">
        <v>15</v>
      </c>
      <c r="K57" s="1" t="s">
        <v>18</v>
      </c>
      <c r="L57" s="1" t="s">
        <v>19</v>
      </c>
    </row>
    <row r="58" spans="2:12" x14ac:dyDescent="0.25">
      <c r="B58" s="1" t="s">
        <v>29</v>
      </c>
      <c r="C58" s="1" t="s">
        <v>62</v>
      </c>
      <c r="D58" s="1" t="s">
        <v>13</v>
      </c>
      <c r="E58" s="1" t="s">
        <v>61</v>
      </c>
      <c r="F58" s="1" t="s">
        <v>17</v>
      </c>
      <c r="G58" s="1" t="s">
        <v>16</v>
      </c>
      <c r="H58" s="1" t="s">
        <v>22</v>
      </c>
      <c r="I58" s="1" t="s">
        <v>17</v>
      </c>
      <c r="J58" s="1" t="s">
        <v>15</v>
      </c>
      <c r="K58" s="1" t="s">
        <v>18</v>
      </c>
      <c r="L58" s="1" t="s">
        <v>19</v>
      </c>
    </row>
    <row r="59" spans="2:12" x14ac:dyDescent="0.25">
      <c r="B59" s="1" t="s">
        <v>29</v>
      </c>
      <c r="C59" s="1" t="s">
        <v>62</v>
      </c>
      <c r="D59" s="1" t="s">
        <v>13</v>
      </c>
      <c r="E59" s="1" t="s">
        <v>61</v>
      </c>
      <c r="F59" s="1" t="s">
        <v>17</v>
      </c>
      <c r="G59" s="1" t="s">
        <v>16</v>
      </c>
      <c r="H59" s="1" t="s">
        <v>22</v>
      </c>
      <c r="I59" s="1" t="s">
        <v>17</v>
      </c>
      <c r="J59" s="1" t="s">
        <v>17</v>
      </c>
      <c r="K59" s="1" t="s">
        <v>18</v>
      </c>
      <c r="L59" s="1" t="s">
        <v>19</v>
      </c>
    </row>
    <row r="60" spans="2:12" x14ac:dyDescent="0.25">
      <c r="B60" s="1" t="s">
        <v>29</v>
      </c>
      <c r="C60" s="1" t="s">
        <v>62</v>
      </c>
      <c r="D60" s="1" t="s">
        <v>64</v>
      </c>
      <c r="E60" s="1" t="s">
        <v>61</v>
      </c>
      <c r="F60" s="1" t="s">
        <v>17</v>
      </c>
      <c r="G60" s="1" t="s">
        <v>16</v>
      </c>
      <c r="H60" s="1" t="s">
        <v>22</v>
      </c>
      <c r="I60" s="1" t="s">
        <v>17</v>
      </c>
      <c r="J60" s="1" t="s">
        <v>15</v>
      </c>
      <c r="K60" s="1" t="s">
        <v>18</v>
      </c>
      <c r="L60" s="1" t="s">
        <v>19</v>
      </c>
    </row>
    <row r="61" spans="2:12" x14ac:dyDescent="0.25">
      <c r="B61" s="1" t="s">
        <v>29</v>
      </c>
      <c r="C61" s="1" t="s">
        <v>62</v>
      </c>
      <c r="D61" s="1" t="s">
        <v>13</v>
      </c>
      <c r="E61" s="1" t="s">
        <v>61</v>
      </c>
      <c r="F61" s="1" t="s">
        <v>17</v>
      </c>
      <c r="G61" s="1" t="s">
        <v>16</v>
      </c>
      <c r="H61" s="1" t="s">
        <v>22</v>
      </c>
      <c r="I61" s="1" t="s">
        <v>17</v>
      </c>
      <c r="J61" s="1" t="s">
        <v>15</v>
      </c>
      <c r="K61" s="1" t="s">
        <v>18</v>
      </c>
      <c r="L61" s="1" t="s">
        <v>19</v>
      </c>
    </row>
    <row r="62" spans="2:12" x14ac:dyDescent="0.25">
      <c r="B62" s="1" t="s">
        <v>29</v>
      </c>
      <c r="C62" s="1" t="s">
        <v>62</v>
      </c>
      <c r="D62" s="1" t="s">
        <v>64</v>
      </c>
      <c r="E62" s="1" t="s">
        <v>61</v>
      </c>
      <c r="F62" s="1" t="s">
        <v>17</v>
      </c>
      <c r="G62" s="1" t="s">
        <v>16</v>
      </c>
      <c r="H62" s="1" t="s">
        <v>22</v>
      </c>
      <c r="I62" s="1" t="s">
        <v>17</v>
      </c>
      <c r="J62" s="1" t="s">
        <v>15</v>
      </c>
      <c r="K62" s="1" t="s">
        <v>18</v>
      </c>
      <c r="L62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F8A-E96C-4434-B883-2B2703DD45F2}">
  <dimension ref="B1:L61"/>
  <sheetViews>
    <sheetView workbookViewId="0">
      <selection activeCell="E9" sqref="E9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69</v>
      </c>
      <c r="C2" s="1" t="s">
        <v>49</v>
      </c>
      <c r="D2" s="1" t="s">
        <v>76</v>
      </c>
      <c r="E2" s="1" t="s">
        <v>61</v>
      </c>
      <c r="F2" s="1" t="s">
        <v>17</v>
      </c>
      <c r="G2" s="1" t="s">
        <v>16</v>
      </c>
      <c r="H2" s="1" t="s">
        <v>14</v>
      </c>
      <c r="I2" s="1" t="s">
        <v>15</v>
      </c>
      <c r="J2" s="1" t="s">
        <v>15</v>
      </c>
      <c r="K2" s="1" t="s">
        <v>75</v>
      </c>
      <c r="L2" s="1" t="s">
        <v>19</v>
      </c>
    </row>
    <row r="3" spans="2:12" x14ac:dyDescent="0.25">
      <c r="B3" s="1" t="s">
        <v>11</v>
      </c>
      <c r="C3" s="1" t="s">
        <v>63</v>
      </c>
      <c r="D3" s="1" t="s">
        <v>77</v>
      </c>
      <c r="E3" s="1" t="s">
        <v>61</v>
      </c>
      <c r="F3" s="1" t="s">
        <v>17</v>
      </c>
      <c r="G3" s="1" t="s">
        <v>16</v>
      </c>
      <c r="H3" s="1" t="s">
        <v>14</v>
      </c>
      <c r="I3" s="1" t="s">
        <v>15</v>
      </c>
      <c r="J3" s="1" t="s">
        <v>15</v>
      </c>
      <c r="K3" s="1" t="s">
        <v>75</v>
      </c>
      <c r="L3" s="1" t="s">
        <v>19</v>
      </c>
    </row>
    <row r="4" spans="2:12" x14ac:dyDescent="0.25">
      <c r="B4" s="1" t="s">
        <v>11</v>
      </c>
      <c r="C4" s="1" t="s">
        <v>63</v>
      </c>
      <c r="D4" s="1" t="s">
        <v>77</v>
      </c>
      <c r="E4" s="1" t="s">
        <v>61</v>
      </c>
      <c r="F4" s="1" t="s">
        <v>17</v>
      </c>
      <c r="G4" s="1" t="s">
        <v>16</v>
      </c>
      <c r="H4" s="1" t="s">
        <v>14</v>
      </c>
      <c r="I4" s="1" t="s">
        <v>15</v>
      </c>
      <c r="J4" s="1" t="s">
        <v>15</v>
      </c>
      <c r="K4" s="1" t="s">
        <v>23</v>
      </c>
      <c r="L4" s="1" t="s">
        <v>78</v>
      </c>
    </row>
    <row r="5" spans="2:12" x14ac:dyDescent="0.25">
      <c r="B5" s="1" t="s">
        <v>11</v>
      </c>
      <c r="C5" s="1" t="s">
        <v>63</v>
      </c>
      <c r="D5" s="1" t="s">
        <v>79</v>
      </c>
      <c r="E5" s="1" t="s">
        <v>61</v>
      </c>
      <c r="F5" s="1" t="s">
        <v>17</v>
      </c>
      <c r="G5" s="1" t="s">
        <v>16</v>
      </c>
      <c r="H5" s="1" t="s">
        <v>14</v>
      </c>
      <c r="I5" s="1" t="s">
        <v>15</v>
      </c>
      <c r="J5" s="1" t="s">
        <v>15</v>
      </c>
      <c r="K5" s="1" t="s">
        <v>23</v>
      </c>
      <c r="L5" s="1" t="s">
        <v>19</v>
      </c>
    </row>
    <row r="6" spans="2:12" x14ac:dyDescent="0.25">
      <c r="B6" s="1" t="s">
        <v>11</v>
      </c>
      <c r="C6" s="1" t="s">
        <v>63</v>
      </c>
      <c r="D6" s="1" t="s">
        <v>79</v>
      </c>
      <c r="E6" s="1" t="s">
        <v>61</v>
      </c>
      <c r="F6" s="1" t="s">
        <v>17</v>
      </c>
      <c r="G6" s="1" t="s">
        <v>16</v>
      </c>
      <c r="H6" s="1" t="s">
        <v>14</v>
      </c>
      <c r="I6" s="1" t="s">
        <v>15</v>
      </c>
      <c r="J6" s="1" t="s">
        <v>15</v>
      </c>
      <c r="K6" s="1" t="s">
        <v>23</v>
      </c>
      <c r="L6" s="1" t="s">
        <v>19</v>
      </c>
    </row>
    <row r="7" spans="2:12" x14ac:dyDescent="0.25">
      <c r="B7" s="1" t="s">
        <v>11</v>
      </c>
      <c r="C7" s="1" t="s">
        <v>63</v>
      </c>
      <c r="D7" s="1" t="s">
        <v>79</v>
      </c>
      <c r="E7" s="1" t="s">
        <v>61</v>
      </c>
      <c r="F7" s="1" t="s">
        <v>17</v>
      </c>
      <c r="G7" s="1" t="s">
        <v>16</v>
      </c>
      <c r="H7" s="1" t="s">
        <v>14</v>
      </c>
      <c r="I7" s="1" t="s">
        <v>15</v>
      </c>
      <c r="J7" s="1" t="s">
        <v>15</v>
      </c>
      <c r="K7" s="1" t="s">
        <v>23</v>
      </c>
      <c r="L7" s="1" t="s">
        <v>19</v>
      </c>
    </row>
    <row r="8" spans="2:12" x14ac:dyDescent="0.25">
      <c r="B8" s="1" t="s">
        <v>11</v>
      </c>
      <c r="C8" s="1" t="s">
        <v>63</v>
      </c>
      <c r="D8" s="1" t="s">
        <v>79</v>
      </c>
      <c r="E8" s="1" t="s">
        <v>61</v>
      </c>
      <c r="F8" s="1" t="s">
        <v>17</v>
      </c>
      <c r="G8" s="1" t="s">
        <v>16</v>
      </c>
      <c r="H8" s="1" t="s">
        <v>14</v>
      </c>
      <c r="I8" s="1" t="s">
        <v>15</v>
      </c>
      <c r="J8" s="1" t="s">
        <v>15</v>
      </c>
      <c r="K8" s="1" t="s">
        <v>23</v>
      </c>
      <c r="L8" s="1" t="s">
        <v>19</v>
      </c>
    </row>
    <row r="9" spans="2:12" x14ac:dyDescent="0.25">
      <c r="B9" s="1" t="s">
        <v>11</v>
      </c>
      <c r="C9" s="1" t="s">
        <v>49</v>
      </c>
      <c r="D9" s="1" t="s">
        <v>79</v>
      </c>
      <c r="E9" s="1" t="s">
        <v>61</v>
      </c>
      <c r="F9" s="1" t="s">
        <v>17</v>
      </c>
      <c r="G9" s="1" t="s">
        <v>16</v>
      </c>
      <c r="H9" s="1" t="s">
        <v>14</v>
      </c>
      <c r="I9" s="1" t="s">
        <v>17</v>
      </c>
      <c r="J9" s="1" t="s">
        <v>15</v>
      </c>
      <c r="K9" s="1" t="s">
        <v>25</v>
      </c>
      <c r="L9" s="1" t="s">
        <v>19</v>
      </c>
    </row>
    <row r="10" spans="2:12" x14ac:dyDescent="0.25">
      <c r="B10" s="1" t="s">
        <v>11</v>
      </c>
      <c r="C10" s="1" t="s">
        <v>63</v>
      </c>
      <c r="D10" s="1" t="s">
        <v>77</v>
      </c>
      <c r="E10" s="1" t="s">
        <v>61</v>
      </c>
      <c r="F10" s="1" t="s">
        <v>17</v>
      </c>
      <c r="G10" s="1" t="s">
        <v>16</v>
      </c>
      <c r="H10" s="1" t="s">
        <v>14</v>
      </c>
      <c r="I10" s="1" t="s">
        <v>15</v>
      </c>
      <c r="J10" s="1" t="s">
        <v>15</v>
      </c>
      <c r="K10" s="1" t="s">
        <v>31</v>
      </c>
      <c r="L10" s="1" t="s">
        <v>19</v>
      </c>
    </row>
    <row r="11" spans="2:12" x14ac:dyDescent="0.25">
      <c r="B11" s="1" t="s">
        <v>11</v>
      </c>
      <c r="C11" s="1" t="s">
        <v>49</v>
      </c>
      <c r="D11" s="1" t="s">
        <v>79</v>
      </c>
      <c r="E11" s="1" t="s">
        <v>61</v>
      </c>
      <c r="F11" s="1" t="s">
        <v>17</v>
      </c>
      <c r="G11" s="1" t="s">
        <v>16</v>
      </c>
      <c r="H11" s="1" t="s">
        <v>14</v>
      </c>
      <c r="I11" s="1" t="s">
        <v>15</v>
      </c>
      <c r="J11" s="1" t="s">
        <v>15</v>
      </c>
      <c r="K11" s="1" t="s">
        <v>30</v>
      </c>
      <c r="L11" s="1" t="s">
        <v>19</v>
      </c>
    </row>
    <row r="12" spans="2:12" x14ac:dyDescent="0.25">
      <c r="B12" s="1" t="s">
        <v>11</v>
      </c>
      <c r="C12" s="1" t="s">
        <v>63</v>
      </c>
      <c r="D12" s="1" t="s">
        <v>79</v>
      </c>
      <c r="E12" s="1" t="s">
        <v>61</v>
      </c>
      <c r="F12" s="1" t="s">
        <v>17</v>
      </c>
      <c r="G12" s="1" t="s">
        <v>16</v>
      </c>
      <c r="H12" s="1" t="s">
        <v>14</v>
      </c>
      <c r="I12" s="1" t="s">
        <v>15</v>
      </c>
      <c r="J12" s="1" t="s">
        <v>15</v>
      </c>
      <c r="K12" s="1" t="s">
        <v>27</v>
      </c>
      <c r="L12" s="1" t="s">
        <v>19</v>
      </c>
    </row>
    <row r="13" spans="2:12" x14ac:dyDescent="0.25">
      <c r="B13" s="1" t="s">
        <v>11</v>
      </c>
      <c r="C13" s="1" t="s">
        <v>63</v>
      </c>
      <c r="D13" s="1" t="s">
        <v>77</v>
      </c>
      <c r="E13" s="1" t="s">
        <v>61</v>
      </c>
      <c r="F13" s="1" t="s">
        <v>17</v>
      </c>
      <c r="G13" s="1" t="s">
        <v>16</v>
      </c>
      <c r="H13" s="1" t="s">
        <v>14</v>
      </c>
      <c r="I13" s="1" t="s">
        <v>15</v>
      </c>
      <c r="J13" s="1" t="s">
        <v>15</v>
      </c>
      <c r="K13" s="1" t="s">
        <v>27</v>
      </c>
      <c r="L13" s="1" t="s">
        <v>19</v>
      </c>
    </row>
    <row r="14" spans="2:12" x14ac:dyDescent="0.25">
      <c r="B14" s="1" t="s">
        <v>11</v>
      </c>
      <c r="C14" s="1" t="s">
        <v>63</v>
      </c>
      <c r="D14" s="1" t="s">
        <v>79</v>
      </c>
      <c r="E14" s="1" t="s">
        <v>61</v>
      </c>
      <c r="F14" s="1" t="s">
        <v>17</v>
      </c>
      <c r="G14" s="1" t="s">
        <v>16</v>
      </c>
      <c r="H14" s="1" t="s">
        <v>14</v>
      </c>
      <c r="I14" s="1" t="s">
        <v>15</v>
      </c>
      <c r="J14" s="1" t="s">
        <v>15</v>
      </c>
      <c r="K14" s="1" t="s">
        <v>27</v>
      </c>
      <c r="L14" s="1" t="s">
        <v>19</v>
      </c>
    </row>
    <row r="15" spans="2:12" x14ac:dyDescent="0.25">
      <c r="B15" s="1" t="s">
        <v>11</v>
      </c>
      <c r="C15" s="1" t="s">
        <v>63</v>
      </c>
      <c r="D15" s="1" t="s">
        <v>77</v>
      </c>
      <c r="E15" s="1" t="s">
        <v>61</v>
      </c>
      <c r="F15" s="1" t="s">
        <v>17</v>
      </c>
      <c r="G15" s="1" t="s">
        <v>16</v>
      </c>
      <c r="H15" s="1" t="s">
        <v>14</v>
      </c>
      <c r="I15" s="1" t="s">
        <v>15</v>
      </c>
      <c r="J15" s="1" t="s">
        <v>15</v>
      </c>
      <c r="K15" s="1" t="s">
        <v>26</v>
      </c>
      <c r="L15" s="1" t="s">
        <v>19</v>
      </c>
    </row>
    <row r="16" spans="2:12" x14ac:dyDescent="0.25">
      <c r="B16" s="1" t="s">
        <v>11</v>
      </c>
      <c r="C16" s="1" t="s">
        <v>63</v>
      </c>
      <c r="D16" s="1" t="s">
        <v>79</v>
      </c>
      <c r="E16" s="1" t="s">
        <v>61</v>
      </c>
      <c r="F16" s="1" t="s">
        <v>17</v>
      </c>
      <c r="G16" s="1" t="s">
        <v>16</v>
      </c>
      <c r="H16" s="1" t="s">
        <v>14</v>
      </c>
      <c r="I16" s="1" t="s">
        <v>15</v>
      </c>
      <c r="J16" s="1" t="s">
        <v>15</v>
      </c>
      <c r="K16" s="1" t="s">
        <v>30</v>
      </c>
      <c r="L16" s="1" t="s">
        <v>78</v>
      </c>
    </row>
    <row r="17" spans="2:12" x14ac:dyDescent="0.25">
      <c r="B17" s="1" t="s">
        <v>11</v>
      </c>
      <c r="C17" s="1" t="s">
        <v>63</v>
      </c>
      <c r="D17" s="1" t="s">
        <v>79</v>
      </c>
      <c r="E17" s="1" t="s">
        <v>61</v>
      </c>
      <c r="F17" s="1" t="s">
        <v>17</v>
      </c>
      <c r="G17" s="1" t="s">
        <v>16</v>
      </c>
      <c r="H17" s="1" t="s">
        <v>14</v>
      </c>
      <c r="I17" s="1" t="s">
        <v>15</v>
      </c>
      <c r="J17" s="1" t="s">
        <v>15</v>
      </c>
      <c r="K17" s="1" t="s">
        <v>31</v>
      </c>
      <c r="L17" s="1" t="s">
        <v>19</v>
      </c>
    </row>
    <row r="18" spans="2:12" x14ac:dyDescent="0.25">
      <c r="B18" s="1" t="s">
        <v>11</v>
      </c>
      <c r="C18" s="1" t="s">
        <v>63</v>
      </c>
      <c r="D18" s="1" t="s">
        <v>79</v>
      </c>
      <c r="E18" s="1" t="s">
        <v>61</v>
      </c>
      <c r="F18" s="1" t="s">
        <v>17</v>
      </c>
      <c r="G18" s="1" t="s">
        <v>16</v>
      </c>
      <c r="H18" s="1" t="s">
        <v>14</v>
      </c>
      <c r="I18" s="1" t="s">
        <v>15</v>
      </c>
      <c r="J18" s="1" t="s">
        <v>15</v>
      </c>
      <c r="K18" s="1" t="s">
        <v>30</v>
      </c>
      <c r="L18" s="1" t="s">
        <v>19</v>
      </c>
    </row>
    <row r="19" spans="2:12" x14ac:dyDescent="0.25">
      <c r="B19" s="1" t="s">
        <v>11</v>
      </c>
      <c r="C19" s="1" t="s">
        <v>63</v>
      </c>
      <c r="D19" s="1" t="s">
        <v>79</v>
      </c>
      <c r="E19" s="1" t="s">
        <v>61</v>
      </c>
      <c r="F19" s="1" t="s">
        <v>17</v>
      </c>
      <c r="G19" s="1" t="s">
        <v>16</v>
      </c>
      <c r="H19" s="1" t="s">
        <v>14</v>
      </c>
      <c r="I19" s="1" t="s">
        <v>15</v>
      </c>
      <c r="J19" s="1" t="s">
        <v>15</v>
      </c>
      <c r="K19" s="1" t="s">
        <v>30</v>
      </c>
      <c r="L19" s="1" t="s">
        <v>19</v>
      </c>
    </row>
    <row r="20" spans="2:12" x14ac:dyDescent="0.25">
      <c r="B20" s="1" t="s">
        <v>11</v>
      </c>
      <c r="C20" s="1" t="s">
        <v>63</v>
      </c>
      <c r="D20" s="1" t="s">
        <v>79</v>
      </c>
      <c r="E20" s="1" t="s">
        <v>61</v>
      </c>
      <c r="F20" s="1" t="s">
        <v>17</v>
      </c>
      <c r="G20" s="1" t="s">
        <v>16</v>
      </c>
      <c r="H20" s="1" t="s">
        <v>14</v>
      </c>
      <c r="I20" s="1" t="s">
        <v>15</v>
      </c>
      <c r="J20" s="1" t="s">
        <v>15</v>
      </c>
      <c r="K20" s="1" t="s">
        <v>30</v>
      </c>
      <c r="L20" s="1" t="s">
        <v>19</v>
      </c>
    </row>
    <row r="21" spans="2:12" x14ac:dyDescent="0.25">
      <c r="B21" s="1" t="s">
        <v>11</v>
      </c>
      <c r="C21" s="1" t="s">
        <v>63</v>
      </c>
      <c r="D21" s="1" t="s">
        <v>79</v>
      </c>
      <c r="E21" s="1" t="s">
        <v>61</v>
      </c>
      <c r="F21" s="1" t="s">
        <v>17</v>
      </c>
      <c r="G21" s="1" t="s">
        <v>16</v>
      </c>
      <c r="H21" s="1" t="s">
        <v>14</v>
      </c>
      <c r="I21" s="1" t="s">
        <v>15</v>
      </c>
      <c r="J21" s="1" t="s">
        <v>15</v>
      </c>
      <c r="K21" s="1" t="s">
        <v>31</v>
      </c>
      <c r="L21" s="1" t="s">
        <v>19</v>
      </c>
    </row>
    <row r="22" spans="2:12" x14ac:dyDescent="0.25">
      <c r="B22" s="1" t="s">
        <v>11</v>
      </c>
      <c r="C22" s="1" t="s">
        <v>63</v>
      </c>
      <c r="D22" s="1" t="s">
        <v>79</v>
      </c>
      <c r="E22" s="1" t="s">
        <v>61</v>
      </c>
      <c r="F22" s="1" t="s">
        <v>17</v>
      </c>
      <c r="G22" s="1" t="s">
        <v>15</v>
      </c>
      <c r="H22" s="1" t="s">
        <v>14</v>
      </c>
      <c r="I22" s="1" t="s">
        <v>17</v>
      </c>
      <c r="J22" s="1" t="s">
        <v>15</v>
      </c>
      <c r="K22" s="1" t="s">
        <v>31</v>
      </c>
      <c r="L22" s="1" t="s">
        <v>19</v>
      </c>
    </row>
    <row r="23" spans="2:12" x14ac:dyDescent="0.25">
      <c r="B23" s="1" t="s">
        <v>11</v>
      </c>
      <c r="C23" s="1" t="s">
        <v>63</v>
      </c>
      <c r="D23" s="1" t="s">
        <v>79</v>
      </c>
      <c r="E23" s="1" t="s">
        <v>61</v>
      </c>
      <c r="F23" s="1" t="s">
        <v>17</v>
      </c>
      <c r="G23" s="1" t="s">
        <v>16</v>
      </c>
      <c r="H23" s="1" t="s">
        <v>14</v>
      </c>
      <c r="I23" s="1" t="s">
        <v>15</v>
      </c>
      <c r="J23" s="1" t="s">
        <v>15</v>
      </c>
      <c r="K23" s="1" t="s">
        <v>31</v>
      </c>
      <c r="L23" s="1" t="s">
        <v>19</v>
      </c>
    </row>
    <row r="24" spans="2:12" x14ac:dyDescent="0.25">
      <c r="B24" s="1" t="s">
        <v>11</v>
      </c>
      <c r="C24" s="1" t="s">
        <v>63</v>
      </c>
      <c r="D24" s="1" t="s">
        <v>79</v>
      </c>
      <c r="E24" s="1" t="s">
        <v>61</v>
      </c>
      <c r="F24" s="1" t="s">
        <v>17</v>
      </c>
      <c r="G24" s="1" t="s">
        <v>16</v>
      </c>
      <c r="H24" s="1" t="s">
        <v>14</v>
      </c>
      <c r="I24" s="1" t="s">
        <v>15</v>
      </c>
      <c r="J24" s="1" t="s">
        <v>15</v>
      </c>
      <c r="K24" s="1" t="s">
        <v>34</v>
      </c>
      <c r="L24" s="1" t="s">
        <v>19</v>
      </c>
    </row>
    <row r="25" spans="2:12" x14ac:dyDescent="0.25">
      <c r="B25" s="1" t="s">
        <v>11</v>
      </c>
      <c r="C25" s="1" t="s">
        <v>63</v>
      </c>
      <c r="D25" s="1" t="s">
        <v>77</v>
      </c>
      <c r="E25" s="1" t="s">
        <v>61</v>
      </c>
      <c r="F25" s="1" t="s">
        <v>17</v>
      </c>
      <c r="G25" s="1" t="s">
        <v>16</v>
      </c>
      <c r="H25" s="1" t="s">
        <v>14</v>
      </c>
      <c r="I25" s="1" t="s">
        <v>15</v>
      </c>
      <c r="J25" s="1" t="s">
        <v>15</v>
      </c>
      <c r="K25" s="1" t="s">
        <v>37</v>
      </c>
      <c r="L25" s="1" t="s">
        <v>19</v>
      </c>
    </row>
    <row r="26" spans="2:12" x14ac:dyDescent="0.25">
      <c r="B26" s="1" t="s">
        <v>11</v>
      </c>
      <c r="C26" s="1" t="s">
        <v>63</v>
      </c>
      <c r="D26" s="1" t="s">
        <v>79</v>
      </c>
      <c r="E26" s="1" t="s">
        <v>61</v>
      </c>
      <c r="F26" s="1" t="s">
        <v>17</v>
      </c>
      <c r="G26" s="1" t="s">
        <v>16</v>
      </c>
      <c r="H26" s="1" t="s">
        <v>14</v>
      </c>
      <c r="I26" s="1" t="s">
        <v>15</v>
      </c>
      <c r="J26" s="1" t="s">
        <v>15</v>
      </c>
      <c r="K26" s="1" t="s">
        <v>35</v>
      </c>
      <c r="L26" s="1" t="s">
        <v>19</v>
      </c>
    </row>
    <row r="27" spans="2:12" x14ac:dyDescent="0.25">
      <c r="B27" s="1" t="s">
        <v>11</v>
      </c>
      <c r="C27" s="1" t="s">
        <v>63</v>
      </c>
      <c r="D27" s="1" t="s">
        <v>79</v>
      </c>
      <c r="E27" s="1" t="s">
        <v>61</v>
      </c>
      <c r="F27" s="1" t="s">
        <v>17</v>
      </c>
      <c r="G27" s="1" t="s">
        <v>16</v>
      </c>
      <c r="H27" s="1" t="s">
        <v>14</v>
      </c>
      <c r="I27" s="1" t="s">
        <v>17</v>
      </c>
      <c r="J27" s="1" t="s">
        <v>15</v>
      </c>
      <c r="K27" s="1" t="s">
        <v>80</v>
      </c>
      <c r="L27" s="1" t="s">
        <v>19</v>
      </c>
    </row>
    <row r="28" spans="2:12" x14ac:dyDescent="0.25">
      <c r="B28" s="1" t="s">
        <v>11</v>
      </c>
      <c r="C28" s="1" t="s">
        <v>63</v>
      </c>
      <c r="D28" s="1" t="s">
        <v>79</v>
      </c>
      <c r="E28" s="1" t="s">
        <v>61</v>
      </c>
      <c r="F28" s="1" t="s">
        <v>17</v>
      </c>
      <c r="G28" s="1" t="s">
        <v>16</v>
      </c>
      <c r="H28" s="1" t="s">
        <v>14</v>
      </c>
      <c r="I28" s="1" t="s">
        <v>17</v>
      </c>
      <c r="J28" s="1" t="s">
        <v>15</v>
      </c>
      <c r="K28" s="1" t="s">
        <v>80</v>
      </c>
      <c r="L28" s="1" t="s">
        <v>19</v>
      </c>
    </row>
    <row r="29" spans="2:12" x14ac:dyDescent="0.25">
      <c r="B29" s="1" t="s">
        <v>11</v>
      </c>
      <c r="C29" s="1" t="s">
        <v>63</v>
      </c>
      <c r="D29" s="1" t="s">
        <v>79</v>
      </c>
      <c r="E29" s="1" t="s">
        <v>61</v>
      </c>
      <c r="F29" s="1" t="s">
        <v>17</v>
      </c>
      <c r="G29" s="1" t="s">
        <v>16</v>
      </c>
      <c r="H29" s="1" t="s">
        <v>14</v>
      </c>
      <c r="I29" s="1" t="s">
        <v>17</v>
      </c>
      <c r="J29" s="1" t="s">
        <v>15</v>
      </c>
      <c r="K29" s="1" t="s">
        <v>35</v>
      </c>
      <c r="L29" s="1" t="s">
        <v>19</v>
      </c>
    </row>
    <row r="30" spans="2:12" x14ac:dyDescent="0.25">
      <c r="B30" s="1" t="s">
        <v>11</v>
      </c>
      <c r="C30" s="1" t="s">
        <v>63</v>
      </c>
      <c r="D30" s="1" t="s">
        <v>79</v>
      </c>
      <c r="E30" s="1" t="s">
        <v>61</v>
      </c>
      <c r="F30" s="1" t="s">
        <v>17</v>
      </c>
      <c r="G30" s="1" t="s">
        <v>16</v>
      </c>
      <c r="H30" s="1" t="s">
        <v>14</v>
      </c>
      <c r="I30" s="1" t="s">
        <v>17</v>
      </c>
      <c r="J30" s="1" t="s">
        <v>15</v>
      </c>
      <c r="K30" s="1" t="s">
        <v>37</v>
      </c>
      <c r="L30" s="1" t="s">
        <v>19</v>
      </c>
    </row>
    <row r="31" spans="2:12" x14ac:dyDescent="0.25">
      <c r="B31" s="1" t="s">
        <v>11</v>
      </c>
      <c r="C31" s="1" t="s">
        <v>63</v>
      </c>
      <c r="D31" s="1" t="s">
        <v>79</v>
      </c>
      <c r="E31" s="1" t="s">
        <v>61</v>
      </c>
      <c r="F31" s="1" t="s">
        <v>17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37</v>
      </c>
      <c r="L31" s="1" t="s">
        <v>19</v>
      </c>
    </row>
    <row r="32" spans="2:12" x14ac:dyDescent="0.25">
      <c r="B32" s="1" t="s">
        <v>11</v>
      </c>
      <c r="C32" s="1" t="s">
        <v>63</v>
      </c>
      <c r="D32" s="1" t="s">
        <v>79</v>
      </c>
      <c r="E32" s="1" t="s">
        <v>61</v>
      </c>
      <c r="F32" s="1" t="s">
        <v>17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81</v>
      </c>
      <c r="L32" s="1" t="s">
        <v>19</v>
      </c>
    </row>
    <row r="33" spans="2:12" x14ac:dyDescent="0.25">
      <c r="B33" s="1" t="s">
        <v>11</v>
      </c>
      <c r="C33" s="1" t="s">
        <v>63</v>
      </c>
      <c r="D33" s="1" t="s">
        <v>79</v>
      </c>
      <c r="E33" s="1" t="s">
        <v>61</v>
      </c>
      <c r="F33" s="1" t="s">
        <v>17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37</v>
      </c>
      <c r="L33" s="1" t="s">
        <v>19</v>
      </c>
    </row>
    <row r="34" spans="2:12" x14ac:dyDescent="0.25">
      <c r="B34" s="1" t="s">
        <v>11</v>
      </c>
      <c r="C34" s="1" t="s">
        <v>63</v>
      </c>
      <c r="D34" s="1" t="s">
        <v>79</v>
      </c>
      <c r="E34" s="1" t="s">
        <v>61</v>
      </c>
      <c r="F34" s="1" t="s">
        <v>17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38</v>
      </c>
      <c r="L34" s="1" t="s">
        <v>19</v>
      </c>
    </row>
    <row r="35" spans="2:12" x14ac:dyDescent="0.25">
      <c r="B35" s="1" t="s">
        <v>11</v>
      </c>
      <c r="C35" s="1" t="s">
        <v>49</v>
      </c>
      <c r="D35" s="1" t="s">
        <v>72</v>
      </c>
      <c r="E35" s="1" t="s">
        <v>61</v>
      </c>
      <c r="F35" s="1" t="s">
        <v>17</v>
      </c>
      <c r="G35" s="1" t="s">
        <v>16</v>
      </c>
      <c r="H35" s="1" t="s">
        <v>14</v>
      </c>
      <c r="I35" s="1" t="s">
        <v>15</v>
      </c>
      <c r="J35" s="1" t="s">
        <v>15</v>
      </c>
      <c r="K35" s="1" t="s">
        <v>38</v>
      </c>
      <c r="L35" s="1" t="s">
        <v>19</v>
      </c>
    </row>
    <row r="36" spans="2:12" x14ac:dyDescent="0.25">
      <c r="B36" s="1" t="s">
        <v>11</v>
      </c>
      <c r="C36" s="1" t="s">
        <v>63</v>
      </c>
      <c r="D36" s="1" t="s">
        <v>79</v>
      </c>
      <c r="E36" s="1" t="s">
        <v>61</v>
      </c>
      <c r="F36" s="1" t="s">
        <v>17</v>
      </c>
      <c r="G36" s="1" t="s">
        <v>16</v>
      </c>
      <c r="H36" s="1" t="s">
        <v>14</v>
      </c>
      <c r="I36" s="1" t="s">
        <v>15</v>
      </c>
      <c r="J36" s="1" t="s">
        <v>15</v>
      </c>
      <c r="K36" s="1" t="s">
        <v>32</v>
      </c>
      <c r="L36" s="1" t="s">
        <v>19</v>
      </c>
    </row>
    <row r="37" spans="2:12" x14ac:dyDescent="0.25">
      <c r="B37" s="1" t="s">
        <v>11</v>
      </c>
      <c r="C37" s="1" t="s">
        <v>63</v>
      </c>
      <c r="D37" s="1" t="s">
        <v>79</v>
      </c>
      <c r="E37" s="1" t="s">
        <v>61</v>
      </c>
      <c r="F37" s="1" t="s">
        <v>17</v>
      </c>
      <c r="G37" s="1" t="s">
        <v>16</v>
      </c>
      <c r="H37" s="1" t="s">
        <v>14</v>
      </c>
      <c r="I37" s="1" t="s">
        <v>15</v>
      </c>
      <c r="J37" s="1" t="s">
        <v>15</v>
      </c>
      <c r="K37" s="1" t="s">
        <v>38</v>
      </c>
      <c r="L37" s="1" t="s">
        <v>19</v>
      </c>
    </row>
    <row r="38" spans="2:12" x14ac:dyDescent="0.25">
      <c r="B38" s="1" t="s">
        <v>11</v>
      </c>
      <c r="C38" s="1" t="s">
        <v>63</v>
      </c>
      <c r="D38" s="1" t="s">
        <v>72</v>
      </c>
      <c r="E38" s="1" t="s">
        <v>61</v>
      </c>
      <c r="F38" s="1" t="s">
        <v>17</v>
      </c>
      <c r="G38" s="1" t="s">
        <v>16</v>
      </c>
      <c r="H38" s="1" t="s">
        <v>14</v>
      </c>
      <c r="I38" s="1" t="s">
        <v>15</v>
      </c>
      <c r="J38" s="1" t="s">
        <v>15</v>
      </c>
      <c r="K38" s="1" t="s">
        <v>37</v>
      </c>
      <c r="L38" s="1" t="s">
        <v>19</v>
      </c>
    </row>
    <row r="39" spans="2:12" x14ac:dyDescent="0.25">
      <c r="B39" s="1" t="s">
        <v>11</v>
      </c>
      <c r="C39" s="1" t="s">
        <v>63</v>
      </c>
      <c r="D39" s="1" t="s">
        <v>79</v>
      </c>
      <c r="E39" s="1" t="s">
        <v>61</v>
      </c>
      <c r="F39" s="1" t="s">
        <v>17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38</v>
      </c>
      <c r="L39" s="1" t="s">
        <v>19</v>
      </c>
    </row>
    <row r="40" spans="2:12" x14ac:dyDescent="0.25">
      <c r="B40" s="1" t="s">
        <v>11</v>
      </c>
      <c r="C40" s="1" t="s">
        <v>49</v>
      </c>
      <c r="D40" s="1" t="s">
        <v>79</v>
      </c>
      <c r="E40" s="1" t="s">
        <v>61</v>
      </c>
      <c r="F40" s="1" t="s">
        <v>17</v>
      </c>
      <c r="G40" s="1" t="s">
        <v>16</v>
      </c>
      <c r="H40" s="1" t="s">
        <v>14</v>
      </c>
      <c r="I40" s="1" t="s">
        <v>15</v>
      </c>
      <c r="J40" s="1" t="s">
        <v>15</v>
      </c>
      <c r="K40" s="1" t="s">
        <v>38</v>
      </c>
      <c r="L40" s="1" t="s">
        <v>19</v>
      </c>
    </row>
    <row r="41" spans="2:12" x14ac:dyDescent="0.25">
      <c r="B41" s="1" t="s">
        <v>11</v>
      </c>
      <c r="C41" s="1" t="s">
        <v>63</v>
      </c>
      <c r="D41" s="1" t="s">
        <v>79</v>
      </c>
      <c r="E41" s="1" t="s">
        <v>61</v>
      </c>
      <c r="F41" s="1" t="s">
        <v>17</v>
      </c>
      <c r="G41" s="1" t="s">
        <v>16</v>
      </c>
      <c r="H41" s="1" t="s">
        <v>14</v>
      </c>
      <c r="I41" s="1" t="s">
        <v>15</v>
      </c>
      <c r="J41" s="1" t="s">
        <v>15</v>
      </c>
      <c r="K41" s="1" t="s">
        <v>35</v>
      </c>
      <c r="L41" s="1" t="s">
        <v>19</v>
      </c>
    </row>
    <row r="42" spans="2:12" x14ac:dyDescent="0.25">
      <c r="B42" s="1" t="s">
        <v>11</v>
      </c>
      <c r="C42" s="1" t="s">
        <v>63</v>
      </c>
      <c r="D42" s="1" t="s">
        <v>72</v>
      </c>
      <c r="E42" s="1" t="s">
        <v>61</v>
      </c>
      <c r="F42" s="1" t="s">
        <v>17</v>
      </c>
      <c r="G42" s="1" t="s">
        <v>16</v>
      </c>
      <c r="H42" s="1" t="s">
        <v>14</v>
      </c>
      <c r="I42" s="1" t="s">
        <v>15</v>
      </c>
      <c r="J42" s="1" t="s">
        <v>15</v>
      </c>
      <c r="K42" s="1" t="s">
        <v>81</v>
      </c>
      <c r="L42" s="1" t="s">
        <v>19</v>
      </c>
    </row>
    <row r="43" spans="2:12" x14ac:dyDescent="0.25">
      <c r="B43" s="1" t="s">
        <v>11</v>
      </c>
      <c r="C43" s="1" t="s">
        <v>63</v>
      </c>
      <c r="D43" s="1" t="s">
        <v>79</v>
      </c>
      <c r="E43" s="1" t="s">
        <v>61</v>
      </c>
      <c r="F43" s="1" t="s">
        <v>17</v>
      </c>
      <c r="G43" s="1" t="s">
        <v>16</v>
      </c>
      <c r="H43" s="1" t="s">
        <v>14</v>
      </c>
      <c r="I43" s="1" t="s">
        <v>15</v>
      </c>
      <c r="J43" s="1" t="s">
        <v>15</v>
      </c>
      <c r="K43" s="1" t="s">
        <v>80</v>
      </c>
      <c r="L43" s="1" t="s">
        <v>19</v>
      </c>
    </row>
    <row r="44" spans="2:12" x14ac:dyDescent="0.25">
      <c r="B44" s="1" t="s">
        <v>11</v>
      </c>
      <c r="C44" s="1" t="s">
        <v>63</v>
      </c>
      <c r="D44" s="1" t="s">
        <v>79</v>
      </c>
      <c r="E44" s="1" t="s">
        <v>61</v>
      </c>
      <c r="F44" s="1" t="s">
        <v>17</v>
      </c>
      <c r="G44" s="1" t="s">
        <v>16</v>
      </c>
      <c r="H44" s="1" t="s">
        <v>14</v>
      </c>
      <c r="I44" s="1" t="s">
        <v>15</v>
      </c>
      <c r="J44" s="1" t="s">
        <v>15</v>
      </c>
      <c r="K44" s="1" t="s">
        <v>35</v>
      </c>
      <c r="L44" s="1" t="s">
        <v>19</v>
      </c>
    </row>
    <row r="45" spans="2:12" x14ac:dyDescent="0.25">
      <c r="B45" s="1" t="s">
        <v>11</v>
      </c>
      <c r="C45" s="1" t="s">
        <v>63</v>
      </c>
      <c r="D45" s="1" t="s">
        <v>72</v>
      </c>
      <c r="E45" s="1" t="s">
        <v>61</v>
      </c>
      <c r="F45" s="1" t="s">
        <v>17</v>
      </c>
      <c r="G45" s="1" t="s">
        <v>16</v>
      </c>
      <c r="H45" s="1" t="s">
        <v>14</v>
      </c>
      <c r="I45" s="1" t="s">
        <v>15</v>
      </c>
      <c r="J45" s="1" t="s">
        <v>15</v>
      </c>
      <c r="K45" s="1" t="s">
        <v>81</v>
      </c>
      <c r="L45" s="1" t="s">
        <v>19</v>
      </c>
    </row>
    <row r="46" spans="2:12" x14ac:dyDescent="0.25">
      <c r="B46" s="1" t="s">
        <v>11</v>
      </c>
      <c r="C46" s="1" t="s">
        <v>63</v>
      </c>
      <c r="D46" s="1" t="s">
        <v>72</v>
      </c>
      <c r="E46" s="1" t="s">
        <v>61</v>
      </c>
      <c r="F46" s="1" t="s">
        <v>17</v>
      </c>
      <c r="G46" s="1" t="s">
        <v>16</v>
      </c>
      <c r="H46" s="1" t="s">
        <v>14</v>
      </c>
      <c r="I46" s="1" t="s">
        <v>15</v>
      </c>
      <c r="J46" s="1" t="s">
        <v>15</v>
      </c>
      <c r="K46" s="1" t="s">
        <v>81</v>
      </c>
      <c r="L46" s="1" t="s">
        <v>19</v>
      </c>
    </row>
    <row r="47" spans="2:12" x14ac:dyDescent="0.25">
      <c r="B47" s="1" t="s">
        <v>69</v>
      </c>
      <c r="C47" s="1" t="s">
        <v>63</v>
      </c>
      <c r="D47" s="1" t="s">
        <v>79</v>
      </c>
      <c r="E47" s="1" t="s">
        <v>61</v>
      </c>
      <c r="F47" s="1" t="s">
        <v>17</v>
      </c>
      <c r="G47" s="1" t="s">
        <v>16</v>
      </c>
      <c r="H47" s="1" t="s">
        <v>14</v>
      </c>
      <c r="I47" s="1" t="s">
        <v>15</v>
      </c>
      <c r="J47" s="1" t="s">
        <v>15</v>
      </c>
      <c r="K47" s="1" t="s">
        <v>80</v>
      </c>
      <c r="L47" s="1" t="s">
        <v>19</v>
      </c>
    </row>
    <row r="48" spans="2:12" x14ac:dyDescent="0.25">
      <c r="B48" s="1" t="s">
        <v>11</v>
      </c>
      <c r="C48" s="1" t="s">
        <v>63</v>
      </c>
      <c r="D48" s="1" t="s">
        <v>79</v>
      </c>
      <c r="E48" s="1" t="s">
        <v>61</v>
      </c>
      <c r="F48" s="1" t="s">
        <v>17</v>
      </c>
      <c r="G48" s="1" t="s">
        <v>16</v>
      </c>
      <c r="H48" s="1" t="s">
        <v>14</v>
      </c>
      <c r="I48" s="1" t="s">
        <v>15</v>
      </c>
      <c r="J48" s="1" t="s">
        <v>15</v>
      </c>
      <c r="K48" s="1" t="s">
        <v>35</v>
      </c>
      <c r="L48" s="1" t="s">
        <v>19</v>
      </c>
    </row>
    <row r="49" spans="2:12" x14ac:dyDescent="0.25">
      <c r="B49" s="1" t="s">
        <v>11</v>
      </c>
      <c r="C49" s="1" t="s">
        <v>63</v>
      </c>
      <c r="D49" s="1" t="s">
        <v>72</v>
      </c>
      <c r="E49" s="1" t="s">
        <v>61</v>
      </c>
      <c r="F49" s="1" t="s">
        <v>17</v>
      </c>
      <c r="G49" s="1" t="s">
        <v>16</v>
      </c>
      <c r="H49" s="1" t="s">
        <v>14</v>
      </c>
      <c r="I49" s="1" t="s">
        <v>15</v>
      </c>
      <c r="J49" s="1" t="s">
        <v>15</v>
      </c>
      <c r="K49" s="1" t="s">
        <v>81</v>
      </c>
      <c r="L49" s="1" t="s">
        <v>19</v>
      </c>
    </row>
    <row r="50" spans="2:12" x14ac:dyDescent="0.25">
      <c r="B50" s="1" t="s">
        <v>11</v>
      </c>
      <c r="C50" s="1" t="s">
        <v>63</v>
      </c>
      <c r="D50" s="1" t="s">
        <v>79</v>
      </c>
      <c r="E50" s="1" t="s">
        <v>61</v>
      </c>
      <c r="F50" s="1" t="s">
        <v>17</v>
      </c>
      <c r="G50" s="1" t="s">
        <v>16</v>
      </c>
      <c r="H50" s="1" t="s">
        <v>14</v>
      </c>
      <c r="I50" s="1" t="s">
        <v>15</v>
      </c>
      <c r="J50" s="1" t="s">
        <v>15</v>
      </c>
      <c r="K50" s="1" t="s">
        <v>80</v>
      </c>
      <c r="L50" s="1" t="s">
        <v>19</v>
      </c>
    </row>
    <row r="51" spans="2:12" x14ac:dyDescent="0.25">
      <c r="B51" s="1" t="s">
        <v>11</v>
      </c>
      <c r="C51" s="1" t="s">
        <v>63</v>
      </c>
      <c r="D51" s="1" t="s">
        <v>79</v>
      </c>
      <c r="E51" s="1" t="s">
        <v>61</v>
      </c>
      <c r="F51" s="1" t="s">
        <v>17</v>
      </c>
      <c r="G51" s="1" t="s">
        <v>16</v>
      </c>
      <c r="H51" s="1" t="s">
        <v>14</v>
      </c>
      <c r="I51" s="1" t="s">
        <v>15</v>
      </c>
      <c r="J51" s="1" t="s">
        <v>15</v>
      </c>
      <c r="K51" s="1" t="s">
        <v>36</v>
      </c>
      <c r="L51" s="1" t="s">
        <v>19</v>
      </c>
    </row>
    <row r="52" spans="2:12" x14ac:dyDescent="0.25">
      <c r="B52" s="1" t="s">
        <v>11</v>
      </c>
      <c r="C52" s="1" t="s">
        <v>63</v>
      </c>
      <c r="D52" s="1" t="s">
        <v>72</v>
      </c>
      <c r="E52" s="1" t="s">
        <v>61</v>
      </c>
      <c r="F52" s="1" t="s">
        <v>17</v>
      </c>
      <c r="G52" s="1" t="s">
        <v>16</v>
      </c>
      <c r="H52" s="1" t="s">
        <v>14</v>
      </c>
      <c r="I52" s="1" t="s">
        <v>15</v>
      </c>
      <c r="J52" s="1" t="s">
        <v>15</v>
      </c>
      <c r="K52" s="1" t="s">
        <v>80</v>
      </c>
      <c r="L52" s="1" t="s">
        <v>33</v>
      </c>
    </row>
    <row r="53" spans="2:12" x14ac:dyDescent="0.25">
      <c r="B53" s="1" t="s">
        <v>11</v>
      </c>
      <c r="C53" s="1" t="s">
        <v>63</v>
      </c>
      <c r="D53" s="1" t="s">
        <v>79</v>
      </c>
      <c r="E53" s="1" t="s">
        <v>61</v>
      </c>
      <c r="F53" s="1" t="s">
        <v>17</v>
      </c>
      <c r="G53" s="1" t="s">
        <v>16</v>
      </c>
      <c r="H53" s="1" t="s">
        <v>14</v>
      </c>
      <c r="I53" s="1" t="s">
        <v>15</v>
      </c>
      <c r="J53" s="1" t="s">
        <v>15</v>
      </c>
      <c r="K53" s="1" t="s">
        <v>80</v>
      </c>
      <c r="L53" s="1" t="s">
        <v>19</v>
      </c>
    </row>
    <row r="54" spans="2:12" x14ac:dyDescent="0.25">
      <c r="B54" s="1" t="s">
        <v>11</v>
      </c>
      <c r="C54" s="1" t="s">
        <v>63</v>
      </c>
      <c r="D54" s="1" t="s">
        <v>72</v>
      </c>
      <c r="E54" s="1" t="s">
        <v>61</v>
      </c>
      <c r="F54" s="1" t="s">
        <v>17</v>
      </c>
      <c r="G54" s="1" t="s">
        <v>16</v>
      </c>
      <c r="H54" s="1" t="s">
        <v>14</v>
      </c>
      <c r="I54" s="1" t="s">
        <v>15</v>
      </c>
      <c r="J54" s="1" t="s">
        <v>15</v>
      </c>
      <c r="K54" s="1" t="s">
        <v>82</v>
      </c>
      <c r="L54" s="1" t="s">
        <v>19</v>
      </c>
    </row>
    <row r="55" spans="2:12" x14ac:dyDescent="0.25">
      <c r="B55" s="1" t="s">
        <v>11</v>
      </c>
      <c r="C55" s="1" t="s">
        <v>63</v>
      </c>
      <c r="D55" s="1" t="s">
        <v>72</v>
      </c>
      <c r="E55" s="1" t="s">
        <v>61</v>
      </c>
      <c r="F55" s="1" t="s">
        <v>17</v>
      </c>
      <c r="G55" s="1" t="s">
        <v>16</v>
      </c>
      <c r="H55" s="1" t="s">
        <v>14</v>
      </c>
      <c r="I55" s="1" t="s">
        <v>15</v>
      </c>
      <c r="J55" s="1" t="s">
        <v>15</v>
      </c>
      <c r="K55" s="1" t="s">
        <v>83</v>
      </c>
      <c r="L55" s="1" t="s">
        <v>19</v>
      </c>
    </row>
    <row r="56" spans="2:12" x14ac:dyDescent="0.25">
      <c r="B56" s="1" t="s">
        <v>11</v>
      </c>
      <c r="C56" s="1" t="s">
        <v>63</v>
      </c>
      <c r="D56" s="1" t="s">
        <v>79</v>
      </c>
      <c r="E56" s="1" t="s">
        <v>61</v>
      </c>
      <c r="F56" s="1" t="s">
        <v>17</v>
      </c>
      <c r="G56" s="1" t="s">
        <v>16</v>
      </c>
      <c r="H56" s="1" t="s">
        <v>14</v>
      </c>
      <c r="I56" s="1" t="s">
        <v>15</v>
      </c>
      <c r="J56" s="1" t="s">
        <v>15</v>
      </c>
      <c r="K56" s="1" t="s">
        <v>84</v>
      </c>
      <c r="L56" s="1" t="s">
        <v>19</v>
      </c>
    </row>
    <row r="57" spans="2:12" x14ac:dyDescent="0.25">
      <c r="B57" s="1" t="s">
        <v>11</v>
      </c>
      <c r="C57" s="1" t="s">
        <v>63</v>
      </c>
      <c r="D57" s="1" t="s">
        <v>72</v>
      </c>
      <c r="E57" s="1" t="s">
        <v>61</v>
      </c>
      <c r="F57" s="1" t="s">
        <v>17</v>
      </c>
      <c r="G57" s="1" t="s">
        <v>16</v>
      </c>
      <c r="H57" s="1" t="s">
        <v>14</v>
      </c>
      <c r="I57" s="1" t="s">
        <v>15</v>
      </c>
      <c r="J57" s="1" t="s">
        <v>15</v>
      </c>
      <c r="K57" s="1" t="s">
        <v>82</v>
      </c>
      <c r="L57" s="1" t="s">
        <v>19</v>
      </c>
    </row>
    <row r="58" spans="2:12" x14ac:dyDescent="0.25">
      <c r="B58" s="1" t="s">
        <v>11</v>
      </c>
      <c r="C58" s="1" t="s">
        <v>63</v>
      </c>
      <c r="D58" s="1" t="s">
        <v>79</v>
      </c>
      <c r="E58" s="1" t="s">
        <v>61</v>
      </c>
      <c r="F58" s="1" t="s">
        <v>17</v>
      </c>
      <c r="G58" s="1" t="s">
        <v>16</v>
      </c>
      <c r="H58" s="1" t="s">
        <v>14</v>
      </c>
      <c r="I58" s="1" t="s">
        <v>15</v>
      </c>
      <c r="J58" s="1" t="s">
        <v>15</v>
      </c>
      <c r="K58" s="1" t="s">
        <v>82</v>
      </c>
      <c r="L58" s="1" t="s">
        <v>19</v>
      </c>
    </row>
    <row r="59" spans="2:12" x14ac:dyDescent="0.25">
      <c r="B59" s="1" t="s">
        <v>11</v>
      </c>
      <c r="C59" s="1" t="s">
        <v>63</v>
      </c>
      <c r="D59" s="1" t="s">
        <v>72</v>
      </c>
      <c r="E59" s="1" t="s">
        <v>61</v>
      </c>
      <c r="F59" s="1" t="s">
        <v>17</v>
      </c>
      <c r="G59" s="1" t="s">
        <v>16</v>
      </c>
      <c r="H59" s="1" t="s">
        <v>14</v>
      </c>
      <c r="I59" s="1" t="s">
        <v>15</v>
      </c>
      <c r="J59" s="1" t="s">
        <v>15</v>
      </c>
      <c r="K59" s="1" t="s">
        <v>84</v>
      </c>
      <c r="L59" s="1" t="s">
        <v>19</v>
      </c>
    </row>
    <row r="60" spans="2:12" x14ac:dyDescent="0.25">
      <c r="B60" s="1" t="s">
        <v>11</v>
      </c>
      <c r="C60" s="1" t="s">
        <v>63</v>
      </c>
      <c r="D60" s="1" t="s">
        <v>72</v>
      </c>
      <c r="E60" s="1" t="s">
        <v>61</v>
      </c>
      <c r="F60" s="1" t="s">
        <v>17</v>
      </c>
      <c r="G60" s="1" t="s">
        <v>16</v>
      </c>
      <c r="H60" s="1" t="s">
        <v>14</v>
      </c>
      <c r="I60" s="1" t="s">
        <v>15</v>
      </c>
      <c r="J60" s="1" t="s">
        <v>15</v>
      </c>
      <c r="K60" s="1" t="s">
        <v>83</v>
      </c>
      <c r="L60" s="1" t="s">
        <v>19</v>
      </c>
    </row>
    <row r="61" spans="2:12" x14ac:dyDescent="0.25">
      <c r="B61" s="1" t="s">
        <v>11</v>
      </c>
      <c r="C61" s="1" t="s">
        <v>63</v>
      </c>
      <c r="D61" s="1" t="s">
        <v>72</v>
      </c>
      <c r="E61" s="1" t="s">
        <v>61</v>
      </c>
      <c r="F61" s="1" t="s">
        <v>17</v>
      </c>
      <c r="G61" s="1" t="s">
        <v>16</v>
      </c>
      <c r="H61" s="1" t="s">
        <v>14</v>
      </c>
      <c r="I61" s="1" t="s">
        <v>15</v>
      </c>
      <c r="J61" s="1" t="s">
        <v>15</v>
      </c>
      <c r="K61" s="1" t="s">
        <v>84</v>
      </c>
      <c r="L6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BD22-A484-452D-93A8-CDC71BAD7A52}">
  <dimension ref="B1:L63"/>
  <sheetViews>
    <sheetView workbookViewId="0">
      <selection activeCell="F17" sqref="F17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39</v>
      </c>
      <c r="C2" s="1" t="s">
        <v>40</v>
      </c>
      <c r="D2" s="1" t="s">
        <v>41</v>
      </c>
      <c r="E2" s="1" t="s">
        <v>42</v>
      </c>
      <c r="F2" s="1" t="s">
        <v>42</v>
      </c>
      <c r="G2" s="1" t="s">
        <v>17</v>
      </c>
      <c r="H2" s="1" t="s">
        <v>43</v>
      </c>
      <c r="I2" s="1" t="s">
        <v>43</v>
      </c>
      <c r="J2" s="1" t="s">
        <v>43</v>
      </c>
      <c r="K2" s="1" t="s">
        <v>44</v>
      </c>
      <c r="L2" s="1" t="s">
        <v>19</v>
      </c>
    </row>
    <row r="3" spans="2:12" x14ac:dyDescent="0.25">
      <c r="B3" s="1" t="s">
        <v>39</v>
      </c>
      <c r="C3" s="1" t="s">
        <v>45</v>
      </c>
      <c r="D3" s="1" t="s">
        <v>41</v>
      </c>
      <c r="E3" s="1" t="s">
        <v>12</v>
      </c>
      <c r="F3" s="1" t="s">
        <v>20</v>
      </c>
      <c r="G3" s="1" t="s">
        <v>17</v>
      </c>
      <c r="H3" s="1" t="s">
        <v>42</v>
      </c>
      <c r="I3" s="1" t="s">
        <v>42</v>
      </c>
      <c r="J3" s="1" t="s">
        <v>42</v>
      </c>
      <c r="K3" s="1" t="s">
        <v>44</v>
      </c>
      <c r="L3" s="1" t="s">
        <v>19</v>
      </c>
    </row>
    <row r="4" spans="2:12" x14ac:dyDescent="0.25">
      <c r="B4" s="1" t="s">
        <v>39</v>
      </c>
      <c r="C4" s="1" t="s">
        <v>46</v>
      </c>
      <c r="D4" s="1" t="s">
        <v>47</v>
      </c>
      <c r="E4" s="1" t="s">
        <v>20</v>
      </c>
      <c r="F4" s="1" t="s">
        <v>20</v>
      </c>
      <c r="G4" s="1" t="s">
        <v>17</v>
      </c>
      <c r="H4" s="1" t="s">
        <v>42</v>
      </c>
      <c r="I4" s="1" t="s">
        <v>12</v>
      </c>
      <c r="J4" s="1" t="s">
        <v>12</v>
      </c>
      <c r="K4" s="1" t="s">
        <v>44</v>
      </c>
      <c r="L4" s="1" t="s">
        <v>19</v>
      </c>
    </row>
    <row r="5" spans="2:12" x14ac:dyDescent="0.25">
      <c r="B5" s="1" t="s">
        <v>39</v>
      </c>
      <c r="C5" s="1" t="s">
        <v>45</v>
      </c>
      <c r="D5" s="1" t="s">
        <v>47</v>
      </c>
      <c r="E5" s="1" t="s">
        <v>12</v>
      </c>
      <c r="F5" s="1" t="s">
        <v>20</v>
      </c>
      <c r="G5" s="1" t="s">
        <v>17</v>
      </c>
      <c r="H5" s="1" t="s">
        <v>42</v>
      </c>
      <c r="I5" s="1" t="s">
        <v>42</v>
      </c>
      <c r="J5" s="1" t="s">
        <v>12</v>
      </c>
      <c r="K5" s="1" t="s">
        <v>44</v>
      </c>
      <c r="L5" s="1" t="s">
        <v>19</v>
      </c>
    </row>
    <row r="6" spans="2:12" x14ac:dyDescent="0.25">
      <c r="B6" s="1" t="s">
        <v>39</v>
      </c>
      <c r="C6" s="1" t="s">
        <v>45</v>
      </c>
      <c r="D6" s="1" t="s">
        <v>41</v>
      </c>
      <c r="E6" s="1" t="s">
        <v>12</v>
      </c>
      <c r="F6" s="1" t="s">
        <v>20</v>
      </c>
      <c r="G6" s="1" t="s">
        <v>17</v>
      </c>
      <c r="H6" s="1" t="s">
        <v>42</v>
      </c>
      <c r="I6" s="1" t="s">
        <v>42</v>
      </c>
      <c r="J6" s="1" t="s">
        <v>42</v>
      </c>
      <c r="K6" s="1" t="s">
        <v>44</v>
      </c>
      <c r="L6" s="1" t="s">
        <v>19</v>
      </c>
    </row>
    <row r="7" spans="2:12" x14ac:dyDescent="0.25">
      <c r="B7" s="1" t="s">
        <v>39</v>
      </c>
      <c r="C7" s="1" t="s">
        <v>45</v>
      </c>
      <c r="D7" s="1" t="s">
        <v>41</v>
      </c>
      <c r="E7" s="1" t="s">
        <v>12</v>
      </c>
      <c r="F7" s="1" t="s">
        <v>20</v>
      </c>
      <c r="G7" s="1" t="s">
        <v>17</v>
      </c>
      <c r="H7" s="1" t="s">
        <v>42</v>
      </c>
      <c r="I7" s="1" t="s">
        <v>42</v>
      </c>
      <c r="J7" s="1" t="s">
        <v>42</v>
      </c>
      <c r="K7" s="1" t="s">
        <v>44</v>
      </c>
      <c r="L7" s="1" t="s">
        <v>19</v>
      </c>
    </row>
    <row r="8" spans="2:12" x14ac:dyDescent="0.25">
      <c r="B8" s="1" t="s">
        <v>39</v>
      </c>
      <c r="C8" s="1" t="s">
        <v>45</v>
      </c>
      <c r="D8" s="1" t="s">
        <v>48</v>
      </c>
      <c r="E8" s="1" t="s">
        <v>12</v>
      </c>
      <c r="F8" s="1" t="s">
        <v>20</v>
      </c>
      <c r="G8" s="1" t="s">
        <v>17</v>
      </c>
      <c r="H8" s="1" t="s">
        <v>42</v>
      </c>
      <c r="I8" s="1" t="s">
        <v>42</v>
      </c>
      <c r="J8" s="1" t="s">
        <v>42</v>
      </c>
      <c r="K8" s="1" t="s">
        <v>44</v>
      </c>
      <c r="L8" s="1" t="s">
        <v>19</v>
      </c>
    </row>
    <row r="9" spans="2:12" x14ac:dyDescent="0.25">
      <c r="B9" s="1" t="s">
        <v>39</v>
      </c>
      <c r="C9" s="1" t="s">
        <v>45</v>
      </c>
      <c r="D9" s="1" t="s">
        <v>48</v>
      </c>
      <c r="E9" s="1" t="s">
        <v>12</v>
      </c>
      <c r="F9" s="1" t="s">
        <v>49</v>
      </c>
      <c r="G9" s="1" t="s">
        <v>17</v>
      </c>
      <c r="H9" s="1" t="s">
        <v>42</v>
      </c>
      <c r="I9" s="1" t="s">
        <v>42</v>
      </c>
      <c r="J9" s="1" t="s">
        <v>12</v>
      </c>
      <c r="K9" s="1" t="s">
        <v>44</v>
      </c>
      <c r="L9" s="1" t="s">
        <v>19</v>
      </c>
    </row>
    <row r="10" spans="2:12" x14ac:dyDescent="0.25">
      <c r="B10" s="1" t="s">
        <v>50</v>
      </c>
      <c r="C10" s="1" t="s">
        <v>51</v>
      </c>
      <c r="D10" s="1" t="s">
        <v>41</v>
      </c>
      <c r="E10" s="1" t="s">
        <v>20</v>
      </c>
      <c r="F10" s="1" t="s">
        <v>42</v>
      </c>
      <c r="G10" s="1" t="s">
        <v>17</v>
      </c>
      <c r="H10" s="1" t="s">
        <v>42</v>
      </c>
      <c r="I10" s="1" t="s">
        <v>12</v>
      </c>
      <c r="J10" s="1" t="s">
        <v>43</v>
      </c>
      <c r="K10" s="1" t="s">
        <v>44</v>
      </c>
      <c r="L10" s="1" t="s">
        <v>19</v>
      </c>
    </row>
    <row r="11" spans="2:12" x14ac:dyDescent="0.25">
      <c r="B11" s="1" t="s">
        <v>52</v>
      </c>
      <c r="C11" s="1" t="s">
        <v>51</v>
      </c>
      <c r="D11" s="1" t="s">
        <v>53</v>
      </c>
      <c r="E11" s="1" t="s">
        <v>12</v>
      </c>
      <c r="F11" s="1" t="s">
        <v>43</v>
      </c>
      <c r="G11" s="1" t="s">
        <v>17</v>
      </c>
      <c r="H11" s="1" t="s">
        <v>43</v>
      </c>
      <c r="I11" s="1" t="s">
        <v>42</v>
      </c>
      <c r="J11" s="1" t="s">
        <v>54</v>
      </c>
      <c r="K11" s="1" t="s">
        <v>55</v>
      </c>
      <c r="L11" s="1" t="s">
        <v>19</v>
      </c>
    </row>
    <row r="12" spans="2:12" x14ac:dyDescent="0.25">
      <c r="B12" s="1" t="s">
        <v>52</v>
      </c>
      <c r="C12" s="1" t="s">
        <v>51</v>
      </c>
      <c r="D12" s="1" t="s">
        <v>53</v>
      </c>
      <c r="E12" s="1" t="s">
        <v>12</v>
      </c>
      <c r="F12" s="1" t="s">
        <v>43</v>
      </c>
      <c r="G12" s="1" t="s">
        <v>17</v>
      </c>
      <c r="H12" s="1" t="s">
        <v>43</v>
      </c>
      <c r="I12" s="1" t="s">
        <v>42</v>
      </c>
      <c r="J12" s="1" t="s">
        <v>54</v>
      </c>
      <c r="K12" s="1" t="s">
        <v>44</v>
      </c>
      <c r="L12" s="1" t="s">
        <v>19</v>
      </c>
    </row>
    <row r="13" spans="2:12" x14ac:dyDescent="0.25">
      <c r="B13" s="1" t="s">
        <v>52</v>
      </c>
      <c r="C13" s="1" t="s">
        <v>46</v>
      </c>
      <c r="D13" s="1" t="s">
        <v>56</v>
      </c>
      <c r="E13" s="1" t="s">
        <v>42</v>
      </c>
      <c r="F13" s="1" t="s">
        <v>43</v>
      </c>
      <c r="G13" s="1" t="s">
        <v>17</v>
      </c>
      <c r="H13" s="1" t="s">
        <v>43</v>
      </c>
      <c r="I13" s="1" t="s">
        <v>42</v>
      </c>
      <c r="J13" s="1" t="s">
        <v>54</v>
      </c>
      <c r="K13" s="1" t="s">
        <v>55</v>
      </c>
      <c r="L13" s="1" t="s">
        <v>19</v>
      </c>
    </row>
    <row r="14" spans="2:12" x14ac:dyDescent="0.25">
      <c r="B14" s="1" t="s">
        <v>52</v>
      </c>
      <c r="C14" s="1" t="s">
        <v>46</v>
      </c>
      <c r="D14" s="1" t="s">
        <v>56</v>
      </c>
      <c r="E14" s="1" t="s">
        <v>42</v>
      </c>
      <c r="F14" s="1" t="s">
        <v>43</v>
      </c>
      <c r="G14" s="1" t="s">
        <v>17</v>
      </c>
      <c r="H14" s="1" t="s">
        <v>43</v>
      </c>
      <c r="I14" s="1" t="s">
        <v>42</v>
      </c>
      <c r="J14" s="1" t="s">
        <v>54</v>
      </c>
      <c r="K14" s="1" t="s">
        <v>44</v>
      </c>
      <c r="L14" s="1" t="s">
        <v>19</v>
      </c>
    </row>
    <row r="15" spans="2:12" x14ac:dyDescent="0.25">
      <c r="B15" s="1" t="s">
        <v>50</v>
      </c>
      <c r="C15" s="1" t="s">
        <v>51</v>
      </c>
      <c r="D15" s="1" t="s">
        <v>57</v>
      </c>
      <c r="E15" s="1" t="s">
        <v>12</v>
      </c>
      <c r="F15" s="1" t="s">
        <v>12</v>
      </c>
      <c r="G15" s="1" t="s">
        <v>17</v>
      </c>
      <c r="H15" s="1" t="s">
        <v>42</v>
      </c>
      <c r="I15" s="1" t="s">
        <v>42</v>
      </c>
      <c r="J15" s="1" t="s">
        <v>54</v>
      </c>
      <c r="K15" s="1" t="s">
        <v>44</v>
      </c>
      <c r="L15" s="1" t="s">
        <v>19</v>
      </c>
    </row>
    <row r="16" spans="2:12" x14ac:dyDescent="0.25">
      <c r="B16" s="1" t="s">
        <v>50</v>
      </c>
      <c r="C16" s="1" t="s">
        <v>51</v>
      </c>
      <c r="D16" s="1" t="s">
        <v>56</v>
      </c>
      <c r="E16" s="1" t="s">
        <v>12</v>
      </c>
      <c r="F16" s="1" t="s">
        <v>42</v>
      </c>
      <c r="G16" s="1" t="s">
        <v>17</v>
      </c>
      <c r="H16" s="1" t="s">
        <v>42</v>
      </c>
      <c r="I16" s="1" t="s">
        <v>42</v>
      </c>
      <c r="J16" s="1" t="s">
        <v>54</v>
      </c>
      <c r="K16" s="1" t="s">
        <v>55</v>
      </c>
      <c r="L16" s="1" t="s">
        <v>19</v>
      </c>
    </row>
    <row r="17" spans="2:12" x14ac:dyDescent="0.25">
      <c r="B17" s="1" t="s">
        <v>50</v>
      </c>
      <c r="C17" s="1" t="s">
        <v>51</v>
      </c>
      <c r="D17" s="1" t="s">
        <v>56</v>
      </c>
      <c r="E17" s="1" t="s">
        <v>12</v>
      </c>
      <c r="F17" s="1" t="s">
        <v>42</v>
      </c>
      <c r="G17" s="1" t="s">
        <v>17</v>
      </c>
      <c r="H17" s="1" t="s">
        <v>42</v>
      </c>
      <c r="I17" s="1" t="s">
        <v>42</v>
      </c>
      <c r="J17" s="1" t="s">
        <v>54</v>
      </c>
      <c r="K17" s="1" t="s">
        <v>55</v>
      </c>
      <c r="L17" s="1" t="s">
        <v>19</v>
      </c>
    </row>
    <row r="18" spans="2:12" x14ac:dyDescent="0.25">
      <c r="B18" s="1" t="s">
        <v>50</v>
      </c>
      <c r="C18" s="1" t="s">
        <v>51</v>
      </c>
      <c r="D18" s="1" t="s">
        <v>56</v>
      </c>
      <c r="E18" s="1" t="s">
        <v>12</v>
      </c>
      <c r="F18" s="1" t="s">
        <v>42</v>
      </c>
      <c r="G18" s="1" t="s">
        <v>17</v>
      </c>
      <c r="H18" s="1" t="s">
        <v>42</v>
      </c>
      <c r="I18" s="1" t="s">
        <v>42</v>
      </c>
      <c r="J18" s="1" t="s">
        <v>54</v>
      </c>
      <c r="K18" s="1" t="s">
        <v>55</v>
      </c>
      <c r="L18" s="1" t="s">
        <v>19</v>
      </c>
    </row>
    <row r="19" spans="2:12" x14ac:dyDescent="0.25">
      <c r="B19" s="1" t="s">
        <v>50</v>
      </c>
      <c r="C19" s="1" t="s">
        <v>51</v>
      </c>
      <c r="D19" s="1" t="s">
        <v>56</v>
      </c>
      <c r="E19" s="1" t="s">
        <v>12</v>
      </c>
      <c r="F19" s="1" t="s">
        <v>42</v>
      </c>
      <c r="G19" s="1" t="s">
        <v>17</v>
      </c>
      <c r="H19" s="1" t="s">
        <v>42</v>
      </c>
      <c r="I19" s="1" t="s">
        <v>42</v>
      </c>
      <c r="J19" s="1" t="s">
        <v>54</v>
      </c>
      <c r="K19" s="1" t="s">
        <v>55</v>
      </c>
      <c r="L19" s="1" t="s">
        <v>19</v>
      </c>
    </row>
    <row r="20" spans="2:12" x14ac:dyDescent="0.25">
      <c r="B20" s="1" t="s">
        <v>50</v>
      </c>
      <c r="C20" s="1" t="s">
        <v>51</v>
      </c>
      <c r="D20" s="1" t="s">
        <v>58</v>
      </c>
      <c r="E20" s="1" t="s">
        <v>12</v>
      </c>
      <c r="F20" s="1" t="s">
        <v>42</v>
      </c>
      <c r="G20" s="1" t="s">
        <v>17</v>
      </c>
      <c r="H20" s="1" t="s">
        <v>42</v>
      </c>
      <c r="I20" s="1" t="s">
        <v>42</v>
      </c>
      <c r="J20" s="1" t="s">
        <v>54</v>
      </c>
      <c r="K20" s="1" t="s">
        <v>55</v>
      </c>
      <c r="L20" s="1" t="s">
        <v>19</v>
      </c>
    </row>
    <row r="21" spans="2:12" x14ac:dyDescent="0.25">
      <c r="B21" s="1" t="s">
        <v>50</v>
      </c>
      <c r="C21" s="1" t="s">
        <v>51</v>
      </c>
      <c r="D21" s="1" t="s">
        <v>59</v>
      </c>
      <c r="E21" s="1" t="s">
        <v>12</v>
      </c>
      <c r="F21" s="1" t="s">
        <v>42</v>
      </c>
      <c r="G21" s="1" t="s">
        <v>17</v>
      </c>
      <c r="H21" s="1" t="s">
        <v>43</v>
      </c>
      <c r="I21" s="1" t="s">
        <v>42</v>
      </c>
      <c r="J21" s="1" t="s">
        <v>54</v>
      </c>
      <c r="K21" s="1" t="s">
        <v>55</v>
      </c>
      <c r="L21" s="1" t="s">
        <v>19</v>
      </c>
    </row>
    <row r="22" spans="2:12" x14ac:dyDescent="0.25">
      <c r="B22" s="1" t="s">
        <v>50</v>
      </c>
      <c r="C22" s="1" t="s">
        <v>46</v>
      </c>
      <c r="D22" s="1" t="s">
        <v>56</v>
      </c>
      <c r="E22" s="1" t="s">
        <v>12</v>
      </c>
      <c r="F22" s="1" t="s">
        <v>42</v>
      </c>
      <c r="G22" s="1" t="s">
        <v>17</v>
      </c>
      <c r="H22" s="1" t="s">
        <v>43</v>
      </c>
      <c r="I22" s="1" t="s">
        <v>42</v>
      </c>
      <c r="J22" s="1" t="s">
        <v>54</v>
      </c>
      <c r="K22" s="1" t="s">
        <v>55</v>
      </c>
      <c r="L22" s="1" t="s">
        <v>19</v>
      </c>
    </row>
    <row r="23" spans="2:12" x14ac:dyDescent="0.25">
      <c r="B23" s="1" t="s">
        <v>50</v>
      </c>
      <c r="C23" s="1" t="s">
        <v>46</v>
      </c>
      <c r="D23" s="1" t="s">
        <v>56</v>
      </c>
      <c r="E23" s="1" t="s">
        <v>12</v>
      </c>
      <c r="F23" s="1" t="s">
        <v>42</v>
      </c>
      <c r="G23" s="1" t="s">
        <v>17</v>
      </c>
      <c r="H23" s="1" t="s">
        <v>43</v>
      </c>
      <c r="I23" s="1" t="s">
        <v>42</v>
      </c>
      <c r="J23" s="1" t="s">
        <v>54</v>
      </c>
      <c r="K23" s="1" t="s">
        <v>55</v>
      </c>
      <c r="L23" s="1" t="s">
        <v>19</v>
      </c>
    </row>
    <row r="24" spans="2:12" x14ac:dyDescent="0.25">
      <c r="B24" s="1" t="s">
        <v>50</v>
      </c>
      <c r="C24" s="1" t="s">
        <v>51</v>
      </c>
      <c r="D24" s="1" t="s">
        <v>57</v>
      </c>
      <c r="E24" s="1" t="s">
        <v>12</v>
      </c>
      <c r="F24" s="1" t="s">
        <v>42</v>
      </c>
      <c r="G24" s="1" t="s">
        <v>17</v>
      </c>
      <c r="H24" s="1" t="s">
        <v>43</v>
      </c>
      <c r="I24" s="1" t="s">
        <v>42</v>
      </c>
      <c r="J24" s="1" t="s">
        <v>54</v>
      </c>
      <c r="K24" s="1" t="s">
        <v>55</v>
      </c>
      <c r="L24" s="1" t="s">
        <v>19</v>
      </c>
    </row>
    <row r="25" spans="2:12" x14ac:dyDescent="0.25">
      <c r="B25" s="1" t="s">
        <v>11</v>
      </c>
      <c r="C25" s="1" t="s">
        <v>60</v>
      </c>
      <c r="D25" s="1" t="s">
        <v>13</v>
      </c>
      <c r="E25" s="1" t="s">
        <v>61</v>
      </c>
      <c r="F25" s="1" t="s">
        <v>15</v>
      </c>
      <c r="G25" s="1" t="s">
        <v>16</v>
      </c>
      <c r="H25" s="1" t="s">
        <v>14</v>
      </c>
      <c r="I25" s="1" t="s">
        <v>17</v>
      </c>
      <c r="J25" s="1" t="s">
        <v>15</v>
      </c>
      <c r="K25" s="1" t="s">
        <v>55</v>
      </c>
      <c r="L25" s="1" t="s">
        <v>19</v>
      </c>
    </row>
    <row r="26" spans="2:12" x14ac:dyDescent="0.25">
      <c r="B26" s="1" t="s">
        <v>11</v>
      </c>
      <c r="C26" s="1" t="s">
        <v>62</v>
      </c>
      <c r="D26" s="1" t="s">
        <v>13</v>
      </c>
      <c r="E26" s="1" t="s">
        <v>61</v>
      </c>
      <c r="F26" s="1" t="s">
        <v>15</v>
      </c>
      <c r="G26" s="1" t="s">
        <v>16</v>
      </c>
      <c r="H26" s="1" t="s">
        <v>14</v>
      </c>
      <c r="I26" s="1" t="s">
        <v>17</v>
      </c>
      <c r="J26" s="1" t="s">
        <v>15</v>
      </c>
      <c r="K26" s="1" t="s">
        <v>55</v>
      </c>
      <c r="L26" s="1" t="s">
        <v>19</v>
      </c>
    </row>
    <row r="27" spans="2:12" x14ac:dyDescent="0.25">
      <c r="B27" s="1" t="s">
        <v>11</v>
      </c>
      <c r="C27" s="1" t="s">
        <v>63</v>
      </c>
      <c r="D27" s="1" t="s">
        <v>64</v>
      </c>
      <c r="E27" s="1" t="s">
        <v>61</v>
      </c>
      <c r="F27" s="1" t="s">
        <v>17</v>
      </c>
      <c r="G27" s="1" t="s">
        <v>16</v>
      </c>
      <c r="H27" s="1" t="s">
        <v>14</v>
      </c>
      <c r="I27" s="1" t="s">
        <v>15</v>
      </c>
      <c r="J27" s="1" t="s">
        <v>15</v>
      </c>
      <c r="K27" s="1" t="s">
        <v>55</v>
      </c>
      <c r="L27" s="1" t="s">
        <v>19</v>
      </c>
    </row>
    <row r="28" spans="2:12" x14ac:dyDescent="0.25">
      <c r="B28" s="1" t="s">
        <v>11</v>
      </c>
      <c r="C28" s="1" t="s">
        <v>63</v>
      </c>
      <c r="D28" s="1" t="s">
        <v>64</v>
      </c>
      <c r="E28" s="1" t="s">
        <v>61</v>
      </c>
      <c r="F28" s="1" t="s">
        <v>17</v>
      </c>
      <c r="G28" s="1" t="s">
        <v>16</v>
      </c>
      <c r="H28" s="1" t="s">
        <v>14</v>
      </c>
      <c r="I28" s="1" t="s">
        <v>15</v>
      </c>
      <c r="J28" s="1" t="s">
        <v>15</v>
      </c>
      <c r="K28" s="1" t="s">
        <v>55</v>
      </c>
      <c r="L28" s="1" t="s">
        <v>19</v>
      </c>
    </row>
    <row r="29" spans="2:12" x14ac:dyDescent="0.25">
      <c r="B29" s="1" t="s">
        <v>11</v>
      </c>
      <c r="C29" s="1" t="s">
        <v>63</v>
      </c>
      <c r="D29" s="1" t="s">
        <v>64</v>
      </c>
      <c r="E29" s="1" t="s">
        <v>61</v>
      </c>
      <c r="F29" s="1" t="s">
        <v>17</v>
      </c>
      <c r="G29" s="1" t="s">
        <v>16</v>
      </c>
      <c r="H29" s="1" t="s">
        <v>14</v>
      </c>
      <c r="I29" s="1" t="s">
        <v>15</v>
      </c>
      <c r="J29" s="1" t="s">
        <v>15</v>
      </c>
      <c r="K29" s="1" t="s">
        <v>55</v>
      </c>
      <c r="L29" s="1" t="s">
        <v>19</v>
      </c>
    </row>
    <row r="30" spans="2:12" x14ac:dyDescent="0.25">
      <c r="B30" s="1" t="s">
        <v>11</v>
      </c>
      <c r="C30" s="1" t="s">
        <v>63</v>
      </c>
      <c r="D30" s="1" t="s">
        <v>65</v>
      </c>
      <c r="E30" s="1" t="s">
        <v>22</v>
      </c>
      <c r="F30" s="1" t="s">
        <v>17</v>
      </c>
      <c r="G30" s="1" t="s">
        <v>16</v>
      </c>
      <c r="H30" s="1" t="s">
        <v>14</v>
      </c>
      <c r="I30" s="1" t="s">
        <v>15</v>
      </c>
      <c r="J30" s="1" t="s">
        <v>15</v>
      </c>
      <c r="K30" s="1" t="s">
        <v>55</v>
      </c>
      <c r="L30" s="1" t="s">
        <v>19</v>
      </c>
    </row>
    <row r="31" spans="2:12" x14ac:dyDescent="0.25">
      <c r="B31" s="1" t="s">
        <v>11</v>
      </c>
      <c r="C31" s="1" t="s">
        <v>49</v>
      </c>
      <c r="D31" s="1" t="s">
        <v>64</v>
      </c>
      <c r="E31" s="1" t="s">
        <v>22</v>
      </c>
      <c r="F31" s="1" t="s">
        <v>17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55</v>
      </c>
      <c r="L31" s="1" t="s">
        <v>19</v>
      </c>
    </row>
    <row r="32" spans="2:12" x14ac:dyDescent="0.25">
      <c r="B32" s="1" t="s">
        <v>11</v>
      </c>
      <c r="C32" s="1" t="s">
        <v>49</v>
      </c>
      <c r="D32" s="1" t="s">
        <v>65</v>
      </c>
      <c r="E32" s="1" t="s">
        <v>22</v>
      </c>
      <c r="F32" s="1" t="s">
        <v>17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66</v>
      </c>
      <c r="L32" s="1" t="s">
        <v>19</v>
      </c>
    </row>
    <row r="33" spans="2:12" x14ac:dyDescent="0.25">
      <c r="B33" s="1" t="s">
        <v>11</v>
      </c>
      <c r="C33" s="1" t="s">
        <v>49</v>
      </c>
      <c r="D33" s="1" t="s">
        <v>67</v>
      </c>
      <c r="E33" s="1" t="s">
        <v>22</v>
      </c>
      <c r="F33" s="1" t="s">
        <v>17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55</v>
      </c>
      <c r="L33" s="1" t="s">
        <v>19</v>
      </c>
    </row>
    <row r="34" spans="2:12" x14ac:dyDescent="0.25">
      <c r="B34" s="1" t="s">
        <v>11</v>
      </c>
      <c r="C34" s="1" t="s">
        <v>49</v>
      </c>
      <c r="D34" s="1" t="s">
        <v>68</v>
      </c>
      <c r="E34" s="1" t="s">
        <v>22</v>
      </c>
      <c r="F34" s="1" t="s">
        <v>17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66</v>
      </c>
      <c r="L34" s="1" t="s">
        <v>19</v>
      </c>
    </row>
    <row r="35" spans="2:12" x14ac:dyDescent="0.25">
      <c r="B35" s="1" t="s">
        <v>11</v>
      </c>
      <c r="C35" s="1" t="s">
        <v>49</v>
      </c>
      <c r="D35" s="1" t="s">
        <v>68</v>
      </c>
      <c r="E35" s="1" t="s">
        <v>22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15</v>
      </c>
      <c r="K35" s="1" t="s">
        <v>55</v>
      </c>
      <c r="L35" s="1" t="s">
        <v>19</v>
      </c>
    </row>
    <row r="36" spans="2:12" x14ac:dyDescent="0.25">
      <c r="B36" s="1" t="s">
        <v>11</v>
      </c>
      <c r="C36" s="1" t="s">
        <v>49</v>
      </c>
      <c r="D36" s="1" t="s">
        <v>68</v>
      </c>
      <c r="E36" s="1" t="s">
        <v>22</v>
      </c>
      <c r="F36" s="1" t="s">
        <v>17</v>
      </c>
      <c r="G36" s="1" t="s">
        <v>16</v>
      </c>
      <c r="H36" s="1" t="s">
        <v>14</v>
      </c>
      <c r="I36" s="1" t="s">
        <v>15</v>
      </c>
      <c r="J36" s="1" t="s">
        <v>15</v>
      </c>
      <c r="K36" s="1" t="s">
        <v>66</v>
      </c>
      <c r="L36" s="1" t="s">
        <v>19</v>
      </c>
    </row>
    <row r="37" spans="2:12" x14ac:dyDescent="0.25">
      <c r="B37" s="1" t="s">
        <v>11</v>
      </c>
      <c r="C37" s="1" t="s">
        <v>49</v>
      </c>
      <c r="D37" s="1" t="s">
        <v>21</v>
      </c>
      <c r="E37" s="1" t="s">
        <v>22</v>
      </c>
      <c r="F37" s="1" t="s">
        <v>17</v>
      </c>
      <c r="G37" s="1" t="s">
        <v>16</v>
      </c>
      <c r="H37" s="1" t="s">
        <v>14</v>
      </c>
      <c r="I37" s="1" t="s">
        <v>15</v>
      </c>
      <c r="J37" s="1" t="s">
        <v>17</v>
      </c>
      <c r="K37" s="1" t="s">
        <v>66</v>
      </c>
      <c r="L37" s="1" t="s">
        <v>19</v>
      </c>
    </row>
    <row r="38" spans="2:12" x14ac:dyDescent="0.25">
      <c r="B38" s="1" t="s">
        <v>11</v>
      </c>
      <c r="C38" s="1" t="s">
        <v>20</v>
      </c>
      <c r="D38" s="1" t="s">
        <v>21</v>
      </c>
      <c r="E38" s="1" t="s">
        <v>22</v>
      </c>
      <c r="F38" s="1" t="s">
        <v>15</v>
      </c>
      <c r="G38" s="1" t="s">
        <v>16</v>
      </c>
      <c r="H38" s="1" t="s">
        <v>14</v>
      </c>
      <c r="I38" s="1" t="s">
        <v>15</v>
      </c>
      <c r="J38" s="1" t="s">
        <v>15</v>
      </c>
      <c r="K38" s="1" t="s">
        <v>55</v>
      </c>
      <c r="L38" s="1" t="s">
        <v>19</v>
      </c>
    </row>
    <row r="39" spans="2:12" x14ac:dyDescent="0.25">
      <c r="B39" s="1" t="s">
        <v>11</v>
      </c>
      <c r="C39" s="1" t="s">
        <v>20</v>
      </c>
      <c r="D39" s="1" t="s">
        <v>21</v>
      </c>
      <c r="E39" s="1" t="s">
        <v>22</v>
      </c>
      <c r="F39" s="1" t="s">
        <v>15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55</v>
      </c>
      <c r="L39" s="1" t="s">
        <v>19</v>
      </c>
    </row>
    <row r="40" spans="2:12" x14ac:dyDescent="0.25">
      <c r="B40" s="1" t="s">
        <v>11</v>
      </c>
      <c r="C40" s="1" t="s">
        <v>20</v>
      </c>
      <c r="D40" s="1" t="s">
        <v>21</v>
      </c>
      <c r="E40" s="1" t="s">
        <v>22</v>
      </c>
      <c r="F40" s="1" t="s">
        <v>15</v>
      </c>
      <c r="G40" s="1" t="s">
        <v>16</v>
      </c>
      <c r="H40" s="1" t="s">
        <v>14</v>
      </c>
      <c r="I40" s="1" t="s">
        <v>15</v>
      </c>
      <c r="J40" s="1" t="s">
        <v>15</v>
      </c>
      <c r="K40" s="1" t="s">
        <v>66</v>
      </c>
      <c r="L40" s="1" t="s">
        <v>19</v>
      </c>
    </row>
    <row r="41" spans="2:12" x14ac:dyDescent="0.25">
      <c r="B41" s="1" t="s">
        <v>11</v>
      </c>
      <c r="C41" s="1" t="s">
        <v>20</v>
      </c>
      <c r="D41" s="1" t="s">
        <v>21</v>
      </c>
      <c r="E41" s="1" t="s">
        <v>22</v>
      </c>
      <c r="F41" s="1" t="s">
        <v>15</v>
      </c>
      <c r="G41" s="1" t="s">
        <v>16</v>
      </c>
      <c r="H41" s="1" t="s">
        <v>14</v>
      </c>
      <c r="I41" s="1" t="s">
        <v>15</v>
      </c>
      <c r="J41" s="1" t="s">
        <v>15</v>
      </c>
      <c r="K41" s="1" t="s">
        <v>66</v>
      </c>
      <c r="L41" s="1" t="s">
        <v>19</v>
      </c>
    </row>
    <row r="42" spans="2:12" x14ac:dyDescent="0.25">
      <c r="B42" s="1" t="s">
        <v>11</v>
      </c>
      <c r="C42" s="1" t="s">
        <v>20</v>
      </c>
      <c r="D42" s="1" t="s">
        <v>21</v>
      </c>
      <c r="E42" s="1" t="s">
        <v>22</v>
      </c>
      <c r="F42" s="1" t="s">
        <v>15</v>
      </c>
      <c r="G42" s="1" t="s">
        <v>16</v>
      </c>
      <c r="H42" s="1" t="s">
        <v>14</v>
      </c>
      <c r="I42" s="1" t="s">
        <v>15</v>
      </c>
      <c r="J42" s="1" t="s">
        <v>15</v>
      </c>
      <c r="K42" s="1" t="s">
        <v>66</v>
      </c>
      <c r="L42" s="1" t="s">
        <v>19</v>
      </c>
    </row>
    <row r="43" spans="2:12" x14ac:dyDescent="0.25">
      <c r="B43" s="1" t="s">
        <v>11</v>
      </c>
      <c r="C43" s="1" t="s">
        <v>20</v>
      </c>
      <c r="D43" s="1" t="s">
        <v>68</v>
      </c>
      <c r="E43" s="1" t="s">
        <v>22</v>
      </c>
      <c r="F43" s="1" t="s">
        <v>15</v>
      </c>
      <c r="G43" s="1" t="s">
        <v>16</v>
      </c>
      <c r="H43" s="1" t="s">
        <v>14</v>
      </c>
      <c r="I43" s="1" t="s">
        <v>15</v>
      </c>
      <c r="J43" s="1" t="s">
        <v>15</v>
      </c>
      <c r="K43" s="1" t="s">
        <v>66</v>
      </c>
      <c r="L43" s="1" t="s">
        <v>19</v>
      </c>
    </row>
    <row r="44" spans="2:12" x14ac:dyDescent="0.25">
      <c r="B44" s="1" t="s">
        <v>11</v>
      </c>
      <c r="C44" s="1" t="s">
        <v>20</v>
      </c>
      <c r="D44" s="1" t="s">
        <v>21</v>
      </c>
      <c r="E44" s="1" t="s">
        <v>22</v>
      </c>
      <c r="F44" s="1" t="s">
        <v>15</v>
      </c>
      <c r="G44" s="1" t="s">
        <v>16</v>
      </c>
      <c r="H44" s="1" t="s">
        <v>14</v>
      </c>
      <c r="I44" s="1" t="s">
        <v>15</v>
      </c>
      <c r="J44" s="1" t="s">
        <v>17</v>
      </c>
      <c r="K44" s="1" t="s">
        <v>66</v>
      </c>
      <c r="L44" s="1" t="s">
        <v>19</v>
      </c>
    </row>
    <row r="45" spans="2:12" x14ac:dyDescent="0.25">
      <c r="B45" s="1" t="s">
        <v>11</v>
      </c>
      <c r="C45" s="1" t="s">
        <v>20</v>
      </c>
      <c r="D45" s="1" t="s">
        <v>21</v>
      </c>
      <c r="E45" s="1" t="s">
        <v>22</v>
      </c>
      <c r="F45" s="1" t="s">
        <v>17</v>
      </c>
      <c r="G45" s="1" t="s">
        <v>16</v>
      </c>
      <c r="H45" s="1" t="s">
        <v>14</v>
      </c>
      <c r="I45" s="1" t="s">
        <v>15</v>
      </c>
      <c r="J45" s="1" t="s">
        <v>15</v>
      </c>
      <c r="K45" s="1" t="s">
        <v>66</v>
      </c>
      <c r="L45" s="1" t="s">
        <v>19</v>
      </c>
    </row>
    <row r="46" spans="2:12" x14ac:dyDescent="0.25">
      <c r="B46" s="1" t="s">
        <v>11</v>
      </c>
      <c r="C46" s="1" t="s">
        <v>20</v>
      </c>
      <c r="D46" s="1" t="s">
        <v>21</v>
      </c>
      <c r="E46" s="1" t="s">
        <v>22</v>
      </c>
      <c r="F46" s="1" t="s">
        <v>15</v>
      </c>
      <c r="G46" s="1" t="s">
        <v>16</v>
      </c>
      <c r="H46" s="1" t="s">
        <v>14</v>
      </c>
      <c r="I46" s="1" t="s">
        <v>15</v>
      </c>
      <c r="J46" s="1" t="s">
        <v>15</v>
      </c>
      <c r="K46" s="1" t="s">
        <v>66</v>
      </c>
      <c r="L46" s="1" t="s">
        <v>19</v>
      </c>
    </row>
    <row r="47" spans="2:12" x14ac:dyDescent="0.25">
      <c r="B47" s="1" t="s">
        <v>29</v>
      </c>
      <c r="C47" s="1" t="s">
        <v>20</v>
      </c>
      <c r="D47" s="1" t="s">
        <v>21</v>
      </c>
      <c r="E47" s="1" t="s">
        <v>22</v>
      </c>
      <c r="F47" s="1" t="s">
        <v>15</v>
      </c>
      <c r="G47" s="1" t="s">
        <v>16</v>
      </c>
      <c r="H47" s="1" t="s">
        <v>14</v>
      </c>
      <c r="I47" s="1" t="s">
        <v>15</v>
      </c>
      <c r="J47" s="1" t="s">
        <v>15</v>
      </c>
      <c r="K47" s="1" t="s">
        <v>66</v>
      </c>
      <c r="L47" s="1" t="s">
        <v>19</v>
      </c>
    </row>
    <row r="48" spans="2:12" x14ac:dyDescent="0.25">
      <c r="B48" s="1" t="s">
        <v>11</v>
      </c>
      <c r="C48" s="1" t="s">
        <v>20</v>
      </c>
      <c r="D48" s="1" t="s">
        <v>21</v>
      </c>
      <c r="E48" s="1" t="s">
        <v>22</v>
      </c>
      <c r="F48" s="1" t="s">
        <v>17</v>
      </c>
      <c r="G48" s="1" t="s">
        <v>16</v>
      </c>
      <c r="H48" s="1" t="s">
        <v>14</v>
      </c>
      <c r="I48" s="1" t="s">
        <v>15</v>
      </c>
      <c r="J48" s="1" t="s">
        <v>15</v>
      </c>
      <c r="K48" s="1" t="s">
        <v>66</v>
      </c>
      <c r="L48" s="1" t="s">
        <v>19</v>
      </c>
    </row>
    <row r="49" spans="2:12" x14ac:dyDescent="0.25">
      <c r="B49" s="1" t="s">
        <v>11</v>
      </c>
      <c r="C49" s="1" t="s">
        <v>20</v>
      </c>
      <c r="D49" s="1" t="s">
        <v>68</v>
      </c>
      <c r="E49" s="1" t="s">
        <v>22</v>
      </c>
      <c r="F49" s="1" t="s">
        <v>15</v>
      </c>
      <c r="G49" s="1" t="s">
        <v>16</v>
      </c>
      <c r="H49" s="1" t="s">
        <v>14</v>
      </c>
      <c r="I49" s="1" t="s">
        <v>15</v>
      </c>
      <c r="J49" s="1" t="s">
        <v>15</v>
      </c>
      <c r="K49" s="1" t="s">
        <v>66</v>
      </c>
      <c r="L49" s="1" t="s">
        <v>19</v>
      </c>
    </row>
    <row r="50" spans="2:12" x14ac:dyDescent="0.25">
      <c r="B50" s="1" t="s">
        <v>11</v>
      </c>
      <c r="C50" s="1" t="s">
        <v>20</v>
      </c>
      <c r="D50" s="1" t="s">
        <v>21</v>
      </c>
      <c r="E50" s="1" t="s">
        <v>22</v>
      </c>
      <c r="F50" s="1" t="s">
        <v>17</v>
      </c>
      <c r="G50" s="1" t="s">
        <v>16</v>
      </c>
      <c r="H50" s="1" t="s">
        <v>14</v>
      </c>
      <c r="I50" s="1" t="s">
        <v>15</v>
      </c>
      <c r="J50" s="1" t="s">
        <v>17</v>
      </c>
      <c r="K50" s="1" t="s">
        <v>66</v>
      </c>
      <c r="L50" s="1" t="s">
        <v>19</v>
      </c>
    </row>
    <row r="51" spans="2:12" x14ac:dyDescent="0.25">
      <c r="B51" s="1" t="s">
        <v>11</v>
      </c>
      <c r="C51" s="1" t="s">
        <v>20</v>
      </c>
      <c r="D51" s="1" t="s">
        <v>21</v>
      </c>
      <c r="E51" s="1" t="s">
        <v>22</v>
      </c>
      <c r="F51" s="1" t="s">
        <v>17</v>
      </c>
      <c r="G51" s="1" t="s">
        <v>16</v>
      </c>
      <c r="H51" s="1" t="s">
        <v>14</v>
      </c>
      <c r="I51" s="1" t="s">
        <v>15</v>
      </c>
      <c r="J51" s="1" t="s">
        <v>15</v>
      </c>
      <c r="K51" s="1" t="s">
        <v>66</v>
      </c>
      <c r="L51" s="1" t="s">
        <v>19</v>
      </c>
    </row>
    <row r="52" spans="2:12" x14ac:dyDescent="0.25">
      <c r="B52" s="1" t="s">
        <v>29</v>
      </c>
      <c r="C52" s="1" t="s">
        <v>20</v>
      </c>
      <c r="D52" s="1" t="s">
        <v>24</v>
      </c>
      <c r="E52" s="1" t="s">
        <v>22</v>
      </c>
      <c r="F52" s="1" t="s">
        <v>17</v>
      </c>
      <c r="G52" s="1" t="s">
        <v>16</v>
      </c>
      <c r="H52" s="1" t="s">
        <v>14</v>
      </c>
      <c r="I52" s="1" t="s">
        <v>15</v>
      </c>
      <c r="J52" s="1" t="s">
        <v>15</v>
      </c>
      <c r="K52" s="1" t="s">
        <v>66</v>
      </c>
      <c r="L52" s="1" t="s">
        <v>19</v>
      </c>
    </row>
    <row r="53" spans="2:12" x14ac:dyDescent="0.25">
      <c r="B53" s="1" t="s">
        <v>29</v>
      </c>
      <c r="C53" s="1" t="s">
        <v>20</v>
      </c>
      <c r="D53" s="1" t="s">
        <v>21</v>
      </c>
      <c r="E53" s="1" t="s">
        <v>22</v>
      </c>
      <c r="F53" s="1" t="s">
        <v>17</v>
      </c>
      <c r="G53" s="1" t="s">
        <v>16</v>
      </c>
      <c r="H53" s="1" t="s">
        <v>14</v>
      </c>
      <c r="I53" s="1" t="s">
        <v>15</v>
      </c>
      <c r="J53" s="1" t="s">
        <v>15</v>
      </c>
      <c r="K53" s="1" t="s">
        <v>66</v>
      </c>
      <c r="L53" s="1" t="s">
        <v>19</v>
      </c>
    </row>
    <row r="54" spans="2:12" x14ac:dyDescent="0.25">
      <c r="B54" s="1" t="s">
        <v>29</v>
      </c>
      <c r="C54" s="1" t="s">
        <v>20</v>
      </c>
      <c r="D54" s="1" t="s">
        <v>21</v>
      </c>
      <c r="E54" s="1" t="s">
        <v>22</v>
      </c>
      <c r="F54" s="1" t="s">
        <v>15</v>
      </c>
      <c r="G54" s="1" t="s">
        <v>16</v>
      </c>
      <c r="H54" s="1" t="s">
        <v>14</v>
      </c>
      <c r="I54" s="1" t="s">
        <v>15</v>
      </c>
      <c r="J54" s="1" t="s">
        <v>15</v>
      </c>
      <c r="K54" s="1" t="s">
        <v>66</v>
      </c>
      <c r="L54" s="1" t="s">
        <v>19</v>
      </c>
    </row>
    <row r="55" spans="2:12" x14ac:dyDescent="0.25">
      <c r="B55" s="1" t="s">
        <v>29</v>
      </c>
      <c r="C55" s="1" t="s">
        <v>20</v>
      </c>
      <c r="D55" s="1" t="s">
        <v>21</v>
      </c>
      <c r="E55" s="1" t="s">
        <v>22</v>
      </c>
      <c r="F55" s="1" t="s">
        <v>17</v>
      </c>
      <c r="G55" s="1" t="s">
        <v>16</v>
      </c>
      <c r="H55" s="1" t="s">
        <v>14</v>
      </c>
      <c r="I55" s="1" t="s">
        <v>15</v>
      </c>
      <c r="J55" s="1" t="s">
        <v>15</v>
      </c>
      <c r="K55" s="1" t="s">
        <v>55</v>
      </c>
      <c r="L55" s="1" t="s">
        <v>19</v>
      </c>
    </row>
    <row r="56" spans="2:12" x14ac:dyDescent="0.25">
      <c r="B56" s="1" t="s">
        <v>29</v>
      </c>
      <c r="C56" s="1" t="s">
        <v>20</v>
      </c>
      <c r="D56" s="1" t="s">
        <v>21</v>
      </c>
      <c r="E56" s="1" t="s">
        <v>22</v>
      </c>
      <c r="F56" s="1" t="s">
        <v>17</v>
      </c>
      <c r="G56" s="1" t="s">
        <v>16</v>
      </c>
      <c r="H56" s="1" t="s">
        <v>14</v>
      </c>
      <c r="I56" s="1" t="s">
        <v>15</v>
      </c>
      <c r="J56" s="1" t="s">
        <v>15</v>
      </c>
      <c r="K56" s="1" t="s">
        <v>66</v>
      </c>
      <c r="L56" s="1" t="s">
        <v>19</v>
      </c>
    </row>
    <row r="57" spans="2:12" x14ac:dyDescent="0.25">
      <c r="B57" s="1" t="s">
        <v>29</v>
      </c>
      <c r="C57" s="1" t="s">
        <v>20</v>
      </c>
      <c r="D57" s="1" t="s">
        <v>21</v>
      </c>
      <c r="E57" s="1" t="s">
        <v>22</v>
      </c>
      <c r="F57" s="1" t="s">
        <v>17</v>
      </c>
      <c r="G57" s="1" t="s">
        <v>16</v>
      </c>
      <c r="H57" s="1" t="s">
        <v>14</v>
      </c>
      <c r="I57" s="1" t="s">
        <v>15</v>
      </c>
      <c r="J57" s="1" t="s">
        <v>15</v>
      </c>
      <c r="K57" s="1" t="s">
        <v>66</v>
      </c>
      <c r="L57" s="1" t="s">
        <v>19</v>
      </c>
    </row>
    <row r="58" spans="2:12" x14ac:dyDescent="0.25">
      <c r="B58" s="1" t="s">
        <v>29</v>
      </c>
      <c r="C58" s="1" t="s">
        <v>20</v>
      </c>
      <c r="D58" s="1" t="s">
        <v>21</v>
      </c>
      <c r="E58" s="1" t="s">
        <v>22</v>
      </c>
      <c r="F58" s="1" t="s">
        <v>17</v>
      </c>
      <c r="G58" s="1" t="s">
        <v>16</v>
      </c>
      <c r="H58" s="1" t="s">
        <v>14</v>
      </c>
      <c r="I58" s="1" t="s">
        <v>15</v>
      </c>
      <c r="J58" s="1" t="s">
        <v>15</v>
      </c>
      <c r="K58" s="1" t="s">
        <v>66</v>
      </c>
      <c r="L58" s="1" t="s">
        <v>19</v>
      </c>
    </row>
    <row r="59" spans="2:12" x14ac:dyDescent="0.25">
      <c r="B59" s="1" t="s">
        <v>29</v>
      </c>
      <c r="C59" s="1" t="s">
        <v>20</v>
      </c>
      <c r="D59" s="1" t="s">
        <v>21</v>
      </c>
      <c r="E59" s="1" t="s">
        <v>22</v>
      </c>
      <c r="F59" s="1" t="s">
        <v>17</v>
      </c>
      <c r="G59" s="1" t="s">
        <v>16</v>
      </c>
      <c r="H59" s="1" t="s">
        <v>14</v>
      </c>
      <c r="I59" s="1" t="s">
        <v>15</v>
      </c>
      <c r="J59" s="1" t="s">
        <v>15</v>
      </c>
      <c r="K59" s="1" t="s">
        <v>66</v>
      </c>
      <c r="L59" s="1" t="s">
        <v>19</v>
      </c>
    </row>
    <row r="60" spans="2:12" x14ac:dyDescent="0.25">
      <c r="B60" s="1" t="s">
        <v>29</v>
      </c>
      <c r="C60" s="1" t="s">
        <v>20</v>
      </c>
      <c r="D60" s="1" t="s">
        <v>21</v>
      </c>
      <c r="E60" s="1" t="s">
        <v>22</v>
      </c>
      <c r="F60" s="1" t="s">
        <v>17</v>
      </c>
      <c r="G60" s="1" t="s">
        <v>16</v>
      </c>
      <c r="H60" s="1" t="s">
        <v>14</v>
      </c>
      <c r="I60" s="1" t="s">
        <v>15</v>
      </c>
      <c r="J60" s="1" t="s">
        <v>15</v>
      </c>
      <c r="K60" s="1" t="s">
        <v>66</v>
      </c>
      <c r="L60" s="1" t="s">
        <v>19</v>
      </c>
    </row>
    <row r="61" spans="2:12" x14ac:dyDescent="0.25">
      <c r="B61" s="1" t="s">
        <v>29</v>
      </c>
      <c r="C61" s="1" t="s">
        <v>20</v>
      </c>
      <c r="D61" s="1" t="s">
        <v>21</v>
      </c>
      <c r="E61" s="1" t="s">
        <v>22</v>
      </c>
      <c r="F61" s="1" t="s">
        <v>17</v>
      </c>
      <c r="G61" s="1" t="s">
        <v>16</v>
      </c>
      <c r="H61" s="1" t="s">
        <v>14</v>
      </c>
      <c r="I61" s="1" t="s">
        <v>15</v>
      </c>
      <c r="J61" s="1" t="s">
        <v>15</v>
      </c>
      <c r="K61" s="1" t="s">
        <v>66</v>
      </c>
      <c r="L61" s="1" t="s">
        <v>19</v>
      </c>
    </row>
    <row r="62" spans="2:12" x14ac:dyDescent="0.25">
      <c r="B62" s="1" t="s">
        <v>11</v>
      </c>
      <c r="C62" s="1" t="s">
        <v>20</v>
      </c>
      <c r="D62" s="1" t="s">
        <v>21</v>
      </c>
      <c r="E62" s="1" t="s">
        <v>22</v>
      </c>
      <c r="F62" s="1" t="s">
        <v>17</v>
      </c>
      <c r="G62" s="1" t="s">
        <v>16</v>
      </c>
      <c r="H62" s="1" t="s">
        <v>14</v>
      </c>
      <c r="I62" s="1" t="s">
        <v>15</v>
      </c>
      <c r="J62" s="1" t="s">
        <v>15</v>
      </c>
      <c r="K62" s="1" t="s">
        <v>66</v>
      </c>
      <c r="L62" s="1" t="s">
        <v>19</v>
      </c>
    </row>
    <row r="63" spans="2:12" x14ac:dyDescent="0.25">
      <c r="B63" s="1" t="s">
        <v>29</v>
      </c>
      <c r="C63" s="1" t="s">
        <v>20</v>
      </c>
      <c r="D63" s="1" t="s">
        <v>21</v>
      </c>
      <c r="E63" s="1" t="s">
        <v>22</v>
      </c>
      <c r="F63" s="1" t="s">
        <v>17</v>
      </c>
      <c r="G63" s="1" t="s">
        <v>16</v>
      </c>
      <c r="H63" s="1" t="s">
        <v>14</v>
      </c>
      <c r="I63" s="1" t="s">
        <v>15</v>
      </c>
      <c r="J63" s="1" t="s">
        <v>15</v>
      </c>
      <c r="K63" s="1" t="s">
        <v>66</v>
      </c>
      <c r="L63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b f e d 2 8 - 2 b f 3 - 4 2 3 2 - b f e e - 6 6 6 1 c e 7 7 e d 7 f "   x m l n s = " h t t p : / / s c h e m a s . m i c r o s o f t . c o m / D a t a M a s h u p " > A A A A A G w E A A B Q S w M E F A A C A A g A W Z X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Z l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X J V k A P b z h k A Q A A 5 Q 0 A A B M A H A B G b 3 J t d W x h c y 9 T Z W N 0 a W 9 u M S 5 t I K I Y A C i g F A A A A A A A A A A A A A A A A A A A A A A A A A A A A O 2 V X W u D M B S G 7 w X / w y G 9 a c H J d O v W r X j R q R v d R 2 H T X s 0 x M j 1 r p Z o U E 0 d L 6 X + f R c Y 2 a K 5 F M B c m P i f k 5 c h D F B j L l D M I 6 t k a 6 5 q u i S U t M I E e 8 a w T X A l Z 0 B U k y B a U g a D 5 G j M C D m Q o d Q 2 q E f C y i L E i r v g y P R 6 X O T L Z v 0 0 z N F 3 O Z P U i + s S 7 j g L / y Q 9 C / w V G 0 e R h D j f T Y A L B 1 J v M 7 u B + / j i N P C p p l F S P 9 8 M B d B m p 0 k 2 5 k W R g v H q Y p X k q s X D I m B j g 8 q z M m X A s y w C f x T x J 2 c K x 7 K F t w H P J J Q Z y m 6 H z u z R n n O H b w K i 7 6 B F 3 S d k C I d y u 8 d B f S D + q P W F B m f j k R V 6 f f i i K f t 2 x s d u R m l p V u q w q I H E j 9 w b 8 c F v B z x T 8 X M G H C n 6 h 4 J c K P l L w K w W 3 T l W F / x 3 v B 7 q W s m P f U a m T p G x N m 7 L p b 3 g n U 1 t l s p u U 6 X h 4 J 1 P 7 Z W r i R 6 d I 7 3 R q q 0 5 n T d 5 N x 8 M 7 m d o v U x N 3 k y K 9 0 6 k 9 O n 0 D U E s B A i 0 A F A A C A A g A W Z X J V s k B l A 2 m A A A A 9 g A A A B I A A A A A A A A A A A A A A A A A A A A A A E N v b m Z p Z y 9 Q Y W N r Y W d l L n h t b F B L A Q I t A B Q A A g A I A F m V y V Y P y u m r p A A A A O k A A A A T A A A A A A A A A A A A A A A A A P I A A A B b Q 2 9 u d G V u d F 9 U e X B l c 1 0 u e G 1 s U E s B A i 0 A F A A C A A g A W Z X J V k A P b z h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1 A A A A A A A A A l U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D E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x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x M z o z M C 4 0 N z k x M T Q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W t z d H J h a y B k Z W 5 n Y W 4 g c 2 F t c G V s L 0 N o Y W 5 n Z S B U e X B l L n t D b 2 x 1 b W 4 x L D B 9 J n F 1 b 3 Q 7 L C Z x d W 9 0 O 1 N l Y 3 R p b 2 4 x L 0 Q x L W V r c 3 R y Y W s g Z G V u Z 2 F u I H N h b X B l b C 9 D a G F u Z 2 U g V H l w Z S 5 7 Q 2 9 s d W 1 u M i w x f S Z x d W 9 0 O y w m c X V v d D t T Z W N 0 a W 9 u M S 9 E M S 1 l a 3 N 0 c m F r I G R l b m d h b i B z Y W 1 w Z W w v Q 2 h h b m d l I F R 5 c G U u e 0 N v b H V t b j M s M n 0 m c X V v d D s s J n F 1 b 3 Q 7 U 2 V j d G l v b j E v R D E t Z W t z d H J h a y B k Z W 5 n Y W 4 g c 2 F t c G V s L 0 N o Y W 5 n Z S B U e X B l L n t D b 2 x 1 b W 4 0 L D N 9 J n F 1 b 3 Q 7 L C Z x d W 9 0 O 1 N l Y 3 R p b 2 4 x L 0 Q x L W V r c 3 R y Y W s g Z G V u Z 2 F u I H N h b X B l b C 9 D a G F u Z 2 U g V H l w Z S 5 7 Q 2 9 s d W 1 u N S w 0 f S Z x d W 9 0 O y w m c X V v d D t T Z W N 0 a W 9 u M S 9 E M S 1 l a 3 N 0 c m F r I G R l b m d h b i B z Y W 1 w Z W w v Q 2 h h b m d l I F R 5 c G U u e 0 N v b H V t b j Y s N X 0 m c X V v d D s s J n F 1 b 3 Q 7 U 2 V j d G l v b j E v R D E t Z W t z d H J h a y B k Z W 5 n Y W 4 g c 2 F t c G V s L 0 N o Y W 5 n Z S B U e X B l L n t D b 2 x 1 b W 4 3 L D Z 9 J n F 1 b 3 Q 7 L C Z x d W 9 0 O 1 N l Y 3 R p b 2 4 x L 0 Q x L W V r c 3 R y Y W s g Z G V u Z 2 F u I H N h b X B l b C 9 D a G F u Z 2 U g V H l w Z S 5 7 Q 2 9 s d W 1 u O C w 3 f S Z x d W 9 0 O y w m c X V v d D t T Z W N 0 a W 9 u M S 9 E M S 1 l a 3 N 0 c m F r I G R l b m d h b i B z Y W 1 w Z W w v Q 2 h h b m d l I F R 5 c G U u e 0 N v b H V t b j k s O H 0 m c X V v d D s s J n F 1 b 3 Q 7 U 2 V j d G l v b j E v R D E t Z W t z d H J h a y B k Z W 5 n Y W 4 g c 2 F t c G V s L 0 N o Y W 5 n Z S B U e X B l L n t D b 2 x 1 b W 4 x M C w 5 f S Z x d W 9 0 O y w m c X V v d D t T Z W N 0 a W 9 u M S 9 E M S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E t Z W t z d H J h a y B k Z W 5 n Y W 4 g c 2 F t c G V s L 0 N o Y W 5 n Z S B U e X B l L n t D b 2 x 1 b W 4 x L D B 9 J n F 1 b 3 Q 7 L C Z x d W 9 0 O 1 N l Y 3 R p b 2 4 x L 0 Q x L W V r c 3 R y Y W s g Z G V u Z 2 F u I H N h b X B l b C 9 D a G F u Z 2 U g V H l w Z S 5 7 Q 2 9 s d W 1 u M i w x f S Z x d W 9 0 O y w m c X V v d D t T Z W N 0 a W 9 u M S 9 E M S 1 l a 3 N 0 c m F r I G R l b m d h b i B z Y W 1 w Z W w v Q 2 h h b m d l I F R 5 c G U u e 0 N v b H V t b j M s M n 0 m c X V v d D s s J n F 1 b 3 Q 7 U 2 V j d G l v b j E v R D E t Z W t z d H J h a y B k Z W 5 n Y W 4 g c 2 F t c G V s L 0 N o Y W 5 n Z S B U e X B l L n t D b 2 x 1 b W 4 0 L D N 9 J n F 1 b 3 Q 7 L C Z x d W 9 0 O 1 N l Y 3 R p b 2 4 x L 0 Q x L W V r c 3 R y Y W s g Z G V u Z 2 F u I H N h b X B l b C 9 D a G F u Z 2 U g V H l w Z S 5 7 Q 2 9 s d W 1 u N S w 0 f S Z x d W 9 0 O y w m c X V v d D t T Z W N 0 a W 9 u M S 9 E M S 1 l a 3 N 0 c m F r I G R l b m d h b i B z Y W 1 w Z W w v Q 2 h h b m d l I F R 5 c G U u e 0 N v b H V t b j Y s N X 0 m c X V v d D s s J n F 1 b 3 Q 7 U 2 V j d G l v b j E v R D E t Z W t z d H J h a y B k Z W 5 n Y W 4 g c 2 F t c G V s L 0 N o Y W 5 n Z S B U e X B l L n t D b 2 x 1 b W 4 3 L D Z 9 J n F 1 b 3 Q 7 L C Z x d W 9 0 O 1 N l Y 3 R p b 2 4 x L 0 Q x L W V r c 3 R y Y W s g Z G V u Z 2 F u I H N h b X B l b C 9 D a G F u Z 2 U g V H l w Z S 5 7 Q 2 9 s d W 1 u O C w 3 f S Z x d W 9 0 O y w m c X V v d D t T Z W N 0 a W 9 u M S 9 E M S 1 l a 3 N 0 c m F r I G R l b m d h b i B z Y W 1 w Z W w v Q 2 h h b m d l I F R 5 c G U u e 0 N v b H V t b j k s O H 0 m c X V v d D s s J n F 1 b 3 Q 7 U 2 V j d G l v b j E v R D E t Z W t z d H J h a y B k Z W 5 n Y W 4 g c 2 F t c G V s L 0 N o Y W 5 n Z S B U e X B l L n t D b 2 x 1 b W 4 x M C w 5 f S Z x d W 9 0 O y w m c X V v d D t T Z W N 0 a W 9 u M S 9 E M S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D E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V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x M z o 0 O S 4 0 O D U z M T Y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W t z d H J h a y B 0 Y W 5 w Y S B z Y W 1 w Z W w v Q 2 h h b m d l I F R 5 c G U u e 0 N v b H V t b j E s M H 0 m c X V v d D s s J n F 1 b 3 Q 7 U 2 V j d G l v b j E v R D E t Z W t z d H J h a y B 0 Y W 5 w Y S B z Y W 1 w Z W w v Q 2 h h b m d l I F R 5 c G U u e 0 N v b H V t b j I s M X 0 m c X V v d D s s J n F 1 b 3 Q 7 U 2 V j d G l v b j E v R D E t Z W t z d H J h a y B 0 Y W 5 w Y S B z Y W 1 w Z W w v Q 2 h h b m d l I F R 5 c G U u e 0 N v b H V t b j M s M n 0 m c X V v d D s s J n F 1 b 3 Q 7 U 2 V j d G l v b j E v R D E t Z W t z d H J h a y B 0 Y W 5 w Y S B z Y W 1 w Z W w v Q 2 h h b m d l I F R 5 c G U u e 0 N v b H V t b j Q s M 3 0 m c X V v d D s s J n F 1 b 3 Q 7 U 2 V j d G l v b j E v R D E t Z W t z d H J h a y B 0 Y W 5 w Y S B z Y W 1 w Z W w v Q 2 h h b m d l I F R 5 c G U u e 0 N v b H V t b j U s N H 0 m c X V v d D s s J n F 1 b 3 Q 7 U 2 V j d G l v b j E v R D E t Z W t z d H J h a y B 0 Y W 5 w Y S B z Y W 1 w Z W w v Q 2 h h b m d l I F R 5 c G U u e 0 N v b H V t b j Y s N X 0 m c X V v d D s s J n F 1 b 3 Q 7 U 2 V j d G l v b j E v R D E t Z W t z d H J h a y B 0 Y W 5 w Y S B z Y W 1 w Z W w v Q 2 h h b m d l I F R 5 c G U u e 0 N v b H V t b j c s N n 0 m c X V v d D s s J n F 1 b 3 Q 7 U 2 V j d G l v b j E v R D E t Z W t z d H J h a y B 0 Y W 5 w Y S B z Y W 1 w Z W w v Q 2 h h b m d l I F R 5 c G U u e 0 N v b H V t b j g s N 3 0 m c X V v d D s s J n F 1 b 3 Q 7 U 2 V j d G l v b j E v R D E t Z W t z d H J h a y B 0 Y W 5 w Y S B z Y W 1 w Z W w v Q 2 h h b m d l I F R 5 c G U u e 0 N v b H V t b j k s O H 0 m c X V v d D s s J n F 1 b 3 Q 7 U 2 V j d G l v b j E v R D E t Z W t z d H J h a y B 0 Y W 5 w Y S B z Y W 1 w Z W w v Q 2 h h b m d l I F R 5 c G U u e 0 N v b H V t b j E w L D l 9 J n F 1 b 3 Q 7 L C Z x d W 9 0 O 1 N l Y 3 R p b 2 4 x L 0 Q x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x L W V r c 3 R y Y W s g d G F u c G E g c 2 F t c G V s L 0 N o Y W 5 n Z S B U e X B l L n t D b 2 x 1 b W 4 x L D B 9 J n F 1 b 3 Q 7 L C Z x d W 9 0 O 1 N l Y 3 R p b 2 4 x L 0 Q x L W V r c 3 R y Y W s g d G F u c G E g c 2 F t c G V s L 0 N o Y W 5 n Z S B U e X B l L n t D b 2 x 1 b W 4 y L D F 9 J n F 1 b 3 Q 7 L C Z x d W 9 0 O 1 N l Y 3 R p b 2 4 x L 0 Q x L W V r c 3 R y Y W s g d G F u c G E g c 2 F t c G V s L 0 N o Y W 5 n Z S B U e X B l L n t D b 2 x 1 b W 4 z L D J 9 J n F 1 b 3 Q 7 L C Z x d W 9 0 O 1 N l Y 3 R p b 2 4 x L 0 Q x L W V r c 3 R y Y W s g d G F u c G E g c 2 F t c G V s L 0 N o Y W 5 n Z S B U e X B l L n t D b 2 x 1 b W 4 0 L D N 9 J n F 1 b 3 Q 7 L C Z x d W 9 0 O 1 N l Y 3 R p b 2 4 x L 0 Q x L W V r c 3 R y Y W s g d G F u c G E g c 2 F t c G V s L 0 N o Y W 5 n Z S B U e X B l L n t D b 2 x 1 b W 4 1 L D R 9 J n F 1 b 3 Q 7 L C Z x d W 9 0 O 1 N l Y 3 R p b 2 4 x L 0 Q x L W V r c 3 R y Y W s g d G F u c G E g c 2 F t c G V s L 0 N o Y W 5 n Z S B U e X B l L n t D b 2 x 1 b W 4 2 L D V 9 J n F 1 b 3 Q 7 L C Z x d W 9 0 O 1 N l Y 3 R p b 2 4 x L 0 Q x L W V r c 3 R y Y W s g d G F u c G E g c 2 F t c G V s L 0 N o Y W 5 n Z S B U e X B l L n t D b 2 x 1 b W 4 3 L D Z 9 J n F 1 b 3 Q 7 L C Z x d W 9 0 O 1 N l Y 3 R p b 2 4 x L 0 Q x L W V r c 3 R y Y W s g d G F u c G E g c 2 F t c G V s L 0 N o Y W 5 n Z S B U e X B l L n t D b 2 x 1 b W 4 4 L D d 9 J n F 1 b 3 Q 7 L C Z x d W 9 0 O 1 N l Y 3 R p b 2 4 x L 0 Q x L W V r c 3 R y Y W s g d G F u c G E g c 2 F t c G V s L 0 N o Y W 5 n Z S B U e X B l L n t D b 2 x 1 b W 4 5 L D h 9 J n F 1 b 3 Q 7 L C Z x d W 9 0 O 1 N l Y 3 R p b 2 4 x L 0 Q x L W V r c 3 R y Y W s g d G F u c G E g c 2 F t c G V s L 0 N o Y W 5 n Z S B U e X B l L n t D b 2 x 1 b W 4 x M C w 5 f S Z x d W 9 0 O y w m c X V v d D t T Z W N 0 a W 9 u M S 9 E M S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S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y M D o x O C 4 3 M z I 5 N j c 5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I t Z W t z d H J h a y B 0 Y W 5 w Y S B z Y W 1 w Z W w v Q 2 h h b m d l I F R 5 c G U u e 0 N v b H V t b j E s M H 0 m c X V v d D s s J n F 1 b 3 Q 7 U 2 V j d G l v b j E v R D I t Z W t z d H J h a y B 0 Y W 5 w Y S B z Y W 1 w Z W w v Q 2 h h b m d l I F R 5 c G U u e 0 N v b H V t b j I s M X 0 m c X V v d D s s J n F 1 b 3 Q 7 U 2 V j d G l v b j E v R D I t Z W t z d H J h a y B 0 Y W 5 w Y S B z Y W 1 w Z W w v Q 2 h h b m d l I F R 5 c G U u e 0 N v b H V t b j M s M n 0 m c X V v d D s s J n F 1 b 3 Q 7 U 2 V j d G l v b j E v R D I t Z W t z d H J h a y B 0 Y W 5 w Y S B z Y W 1 w Z W w v Q 2 h h b m d l I F R 5 c G U u e 0 N v b H V t b j Q s M 3 0 m c X V v d D s s J n F 1 b 3 Q 7 U 2 V j d G l v b j E v R D I t Z W t z d H J h a y B 0 Y W 5 w Y S B z Y W 1 w Z W w v Q 2 h h b m d l I F R 5 c G U u e 0 N v b H V t b j U s N H 0 m c X V v d D s s J n F 1 b 3 Q 7 U 2 V j d G l v b j E v R D I t Z W t z d H J h a y B 0 Y W 5 w Y S B z Y W 1 w Z W w v Q 2 h h b m d l I F R 5 c G U u e 0 N v b H V t b j Y s N X 0 m c X V v d D s s J n F 1 b 3 Q 7 U 2 V j d G l v b j E v R D I t Z W t z d H J h a y B 0 Y W 5 w Y S B z Y W 1 w Z W w v Q 2 h h b m d l I F R 5 c G U u e 0 N v b H V t b j c s N n 0 m c X V v d D s s J n F 1 b 3 Q 7 U 2 V j d G l v b j E v R D I t Z W t z d H J h a y B 0 Y W 5 w Y S B z Y W 1 w Z W w v Q 2 h h b m d l I F R 5 c G U u e 0 N v b H V t b j g s N 3 0 m c X V v d D s s J n F 1 b 3 Q 7 U 2 V j d G l v b j E v R D I t Z W t z d H J h a y B 0 Y W 5 w Y S B z Y W 1 w Z W w v Q 2 h h b m d l I F R 5 c G U u e 0 N v b H V t b j k s O H 0 m c X V v d D s s J n F 1 b 3 Q 7 U 2 V j d G l v b j E v R D I t Z W t z d H J h a y B 0 Y W 5 w Y S B z Y W 1 w Z W w v Q 2 h h b m d l I F R 5 c G U u e 0 N v b H V t b j E w L D l 9 J n F 1 b 3 Q 7 L C Z x d W 9 0 O 1 N l Y 3 R p b 2 4 x L 0 Q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y L W V r c 3 R y Y W s g d G F u c G E g c 2 F t c G V s L 0 N o Y W 5 n Z S B U e X B l L n t D b 2 x 1 b W 4 x L D B 9 J n F 1 b 3 Q 7 L C Z x d W 9 0 O 1 N l Y 3 R p b 2 4 x L 0 Q y L W V r c 3 R y Y W s g d G F u c G E g c 2 F t c G V s L 0 N o Y W 5 n Z S B U e X B l L n t D b 2 x 1 b W 4 y L D F 9 J n F 1 b 3 Q 7 L C Z x d W 9 0 O 1 N l Y 3 R p b 2 4 x L 0 Q y L W V r c 3 R y Y W s g d G F u c G E g c 2 F t c G V s L 0 N o Y W 5 n Z S B U e X B l L n t D b 2 x 1 b W 4 z L D J 9 J n F 1 b 3 Q 7 L C Z x d W 9 0 O 1 N l Y 3 R p b 2 4 x L 0 Q y L W V r c 3 R y Y W s g d G F u c G E g c 2 F t c G V s L 0 N o Y W 5 n Z S B U e X B l L n t D b 2 x 1 b W 4 0 L D N 9 J n F 1 b 3 Q 7 L C Z x d W 9 0 O 1 N l Y 3 R p b 2 4 x L 0 Q y L W V r c 3 R y Y W s g d G F u c G E g c 2 F t c G V s L 0 N o Y W 5 n Z S B U e X B l L n t D b 2 x 1 b W 4 1 L D R 9 J n F 1 b 3 Q 7 L C Z x d W 9 0 O 1 N l Y 3 R p b 2 4 x L 0 Q y L W V r c 3 R y Y W s g d G F u c G E g c 2 F t c G V s L 0 N o Y W 5 n Z S B U e X B l L n t D b 2 x 1 b W 4 2 L D V 9 J n F 1 b 3 Q 7 L C Z x d W 9 0 O 1 N l Y 3 R p b 2 4 x L 0 Q y L W V r c 3 R y Y W s g d G F u c G E g c 2 F t c G V s L 0 N o Y W 5 n Z S B U e X B l L n t D b 2 x 1 b W 4 3 L D Z 9 J n F 1 b 3 Q 7 L C Z x d W 9 0 O 1 N l Y 3 R p b 2 4 x L 0 Q y L W V r c 3 R y Y W s g d G F u c G E g c 2 F t c G V s L 0 N o Y W 5 n Z S B U e X B l L n t D b 2 x 1 b W 4 4 L D d 9 J n F 1 b 3 Q 7 L C Z x d W 9 0 O 1 N l Y 3 R p b 2 4 x L 0 Q y L W V r c 3 R y Y W s g d G F u c G E g c 2 F t c G V s L 0 N o Y W 5 n Z S B U e X B l L n t D b 2 x 1 b W 4 5 L D h 9 J n F 1 b 3 Q 7 L C Z x d W 9 0 O 1 N l Y 3 R p b 2 4 x L 0 Q y L W V r c 3 R y Y W s g d G F u c G E g c 2 F t c G V s L 0 N o Y W 5 n Z S B U e X B l L n t D b 2 x 1 b W 4 x M C w 5 f S Z x d W 9 0 O y w m c X V v d D t T Z W N 0 a W 9 u M S 9 E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J f Z W t z d H J h a 1 9 k Z W 5 n Y W 5 f c 2 F t c G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l a 3 N 0 c m F r I G R l b m d h b i B z Y W 1 w Z W w v Q 2 h h b m d l I F R 5 c G U u e 0 N v b H V t b j E s M H 0 m c X V v d D s s J n F 1 b 3 Q 7 U 2 V j d G l v b j E v R D I t Z W t z d H J h a y B k Z W 5 n Y W 4 g c 2 F t c G V s L 0 N o Y W 5 n Z S B U e X B l L n t D b 2 x 1 b W 4 y L D F 9 J n F 1 b 3 Q 7 L C Z x d W 9 0 O 1 N l Y 3 R p b 2 4 x L 0 Q y L W V r c 3 R y Y W s g Z G V u Z 2 F u I H N h b X B l b C 9 D a G F u Z 2 U g V H l w Z S 5 7 Q 2 9 s d W 1 u M y w y f S Z x d W 9 0 O y w m c X V v d D t T Z W N 0 a W 9 u M S 9 E M i 1 l a 3 N 0 c m F r I G R l b m d h b i B z Y W 1 w Z W w v Q 2 h h b m d l I F R 5 c G U u e 0 N v b H V t b j Q s M 3 0 m c X V v d D s s J n F 1 b 3 Q 7 U 2 V j d G l v b j E v R D I t Z W t z d H J h a y B k Z W 5 n Y W 4 g c 2 F t c G V s L 0 N o Y W 5 n Z S B U e X B l L n t D b 2 x 1 b W 4 1 L D R 9 J n F 1 b 3 Q 7 L C Z x d W 9 0 O 1 N l Y 3 R p b 2 4 x L 0 Q y L W V r c 3 R y Y W s g Z G V u Z 2 F u I H N h b X B l b C 9 D a G F u Z 2 U g V H l w Z S 5 7 Q 2 9 s d W 1 u N i w 1 f S Z x d W 9 0 O y w m c X V v d D t T Z W N 0 a W 9 u M S 9 E M i 1 l a 3 N 0 c m F r I G R l b m d h b i B z Y W 1 w Z W w v Q 2 h h b m d l I F R 5 c G U u e 0 N v b H V t b j c s N n 0 m c X V v d D s s J n F 1 b 3 Q 7 U 2 V j d G l v b j E v R D I t Z W t z d H J h a y B k Z W 5 n Y W 4 g c 2 F t c G V s L 0 N o Y W 5 n Z S B U e X B l L n t D b 2 x 1 b W 4 4 L D d 9 J n F 1 b 3 Q 7 L C Z x d W 9 0 O 1 N l Y 3 R p b 2 4 x L 0 Q y L W V r c 3 R y Y W s g Z G V u Z 2 F u I H N h b X B l b C 9 D a G F u Z 2 U g V H l w Z S 5 7 Q 2 9 s d W 1 u O S w 4 f S Z x d W 9 0 O y w m c X V v d D t T Z W N 0 a W 9 u M S 9 E M i 1 l a 3 N 0 c m F r I G R l b m d h b i B z Y W 1 w Z W w v Q 2 h h b m d l I F R 5 c G U u e 0 N v b H V t b j E w L D l 9 J n F 1 b 3 Q 7 L C Z x d W 9 0 O 1 N l Y 3 R p b 2 4 x L 0 Q y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i 1 l a 3 N 0 c m F r I G R l b m d h b i B z Y W 1 w Z W w v Q 2 h h b m d l I F R 5 c G U u e 0 N v b H V t b j E s M H 0 m c X V v d D s s J n F 1 b 3 Q 7 U 2 V j d G l v b j E v R D I t Z W t z d H J h a y B k Z W 5 n Y W 4 g c 2 F t c G V s L 0 N o Y W 5 n Z S B U e X B l L n t D b 2 x 1 b W 4 y L D F 9 J n F 1 b 3 Q 7 L C Z x d W 9 0 O 1 N l Y 3 R p b 2 4 x L 0 Q y L W V r c 3 R y Y W s g Z G V u Z 2 F u I H N h b X B l b C 9 D a G F u Z 2 U g V H l w Z S 5 7 Q 2 9 s d W 1 u M y w y f S Z x d W 9 0 O y w m c X V v d D t T Z W N 0 a W 9 u M S 9 E M i 1 l a 3 N 0 c m F r I G R l b m d h b i B z Y W 1 w Z W w v Q 2 h h b m d l I F R 5 c G U u e 0 N v b H V t b j Q s M 3 0 m c X V v d D s s J n F 1 b 3 Q 7 U 2 V j d G l v b j E v R D I t Z W t z d H J h a y B k Z W 5 n Y W 4 g c 2 F t c G V s L 0 N o Y W 5 n Z S B U e X B l L n t D b 2 x 1 b W 4 1 L D R 9 J n F 1 b 3 Q 7 L C Z x d W 9 0 O 1 N l Y 3 R p b 2 4 x L 0 Q y L W V r c 3 R y Y W s g Z G V u Z 2 F u I H N h b X B l b C 9 D a G F u Z 2 U g V H l w Z S 5 7 Q 2 9 s d W 1 u N i w 1 f S Z x d W 9 0 O y w m c X V v d D t T Z W N 0 a W 9 u M S 9 E M i 1 l a 3 N 0 c m F r I G R l b m d h b i B z Y W 1 w Z W w v Q 2 h h b m d l I F R 5 c G U u e 0 N v b H V t b j c s N n 0 m c X V v d D s s J n F 1 b 3 Q 7 U 2 V j d G l v b j E v R D I t Z W t z d H J h a y B k Z W 5 n Y W 4 g c 2 F t c G V s L 0 N o Y W 5 n Z S B U e X B l L n t D b 2 x 1 b W 4 4 L D d 9 J n F 1 b 3 Q 7 L C Z x d W 9 0 O 1 N l Y 3 R p b 2 4 x L 0 Q y L W V r c 3 R y Y W s g Z G V u Z 2 F u I H N h b X B l b C 9 D a G F u Z 2 U g V H l w Z S 5 7 Q 2 9 s d W 1 u O S w 4 f S Z x d W 9 0 O y w m c X V v d D t T Z W N 0 a W 9 u M S 9 E M i 1 l a 3 N 0 c m F r I G R l b m d h b i B z Y W 1 w Z W w v Q 2 h h b m d l I F R 5 c G U u e 0 N v b H V t b j E w L D l 9 J n F 1 b 3 Q 7 L C Z x d W 9 0 O 1 N l Y 3 R p b 2 4 x L 0 Q y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O V Q x M T o y N z o z M i 4 w N j E 5 O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y Z D k 3 Y 2 I w N S 0 3 N G Q 2 L T Q 3 N W Q t O G M 0 N C 0 1 M m E z N j Y 0 N D l j M j Y i I C 8 + P C 9 T d G F i b G V F b n R y a W V z P j w v S X R l b T 4 8 S X R l b T 4 8 S X R l b U x v Y 2 F 0 a W 9 u P j x J d G V t V H l w Z T 5 G b 3 J t d W x h P C 9 J d G V t V H l w Z T 4 8 S X R l b V B h d G g + U 2 V j d G l v b j E v R D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1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z N T o 1 N y 4 3 M z A 2 M j M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M t Z W t z d H J h a y B 0 Y W 5 w Y S B z Y W 1 w Z W w v Q 2 h h b m d l I F R 5 c G U u e 0 N v b H V t b j E s M H 0 m c X V v d D s s J n F 1 b 3 Q 7 U 2 V j d G l v b j E v R D M t Z W t z d H J h a y B 0 Y W 5 w Y S B z Y W 1 w Z W w v Q 2 h h b m d l I F R 5 c G U u e 0 N v b H V t b j I s M X 0 m c X V v d D s s J n F 1 b 3 Q 7 U 2 V j d G l v b j E v R D M t Z W t z d H J h a y B 0 Y W 5 w Y S B z Y W 1 w Z W w v Q 2 h h b m d l I F R 5 c G U u e 0 N v b H V t b j M s M n 0 m c X V v d D s s J n F 1 b 3 Q 7 U 2 V j d G l v b j E v R D M t Z W t z d H J h a y B 0 Y W 5 w Y S B z Y W 1 w Z W w v Q 2 h h b m d l I F R 5 c G U u e 0 N v b H V t b j Q s M 3 0 m c X V v d D s s J n F 1 b 3 Q 7 U 2 V j d G l v b j E v R D M t Z W t z d H J h a y B 0 Y W 5 w Y S B z Y W 1 w Z W w v Q 2 h h b m d l I F R 5 c G U u e 0 N v b H V t b j U s N H 0 m c X V v d D s s J n F 1 b 3 Q 7 U 2 V j d G l v b j E v R D M t Z W t z d H J h a y B 0 Y W 5 w Y S B z Y W 1 w Z W w v Q 2 h h b m d l I F R 5 c G U u e 0 N v b H V t b j Y s N X 0 m c X V v d D s s J n F 1 b 3 Q 7 U 2 V j d G l v b j E v R D M t Z W t z d H J h a y B 0 Y W 5 w Y S B z Y W 1 w Z W w v Q 2 h h b m d l I F R 5 c G U u e 0 N v b H V t b j c s N n 0 m c X V v d D s s J n F 1 b 3 Q 7 U 2 V j d G l v b j E v R D M t Z W t z d H J h a y B 0 Y W 5 w Y S B z Y W 1 w Z W w v Q 2 h h b m d l I F R 5 c G U u e 0 N v b H V t b j g s N 3 0 m c X V v d D s s J n F 1 b 3 Q 7 U 2 V j d G l v b j E v R D M t Z W t z d H J h a y B 0 Y W 5 w Y S B z Y W 1 w Z W w v Q 2 h h b m d l I F R 5 c G U u e 0 N v b H V t b j k s O H 0 m c X V v d D s s J n F 1 b 3 Q 7 U 2 V j d G l v b j E v R D M t Z W t z d H J h a y B 0 Y W 5 w Y S B z Y W 1 w Z W w v Q 2 h h b m d l I F R 5 c G U u e 0 N v b H V t b j E w L D l 9 J n F 1 b 3 Q 7 L C Z x d W 9 0 O 1 N l Y 3 R p b 2 4 x L 0 Q z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z L W V r c 3 R y Y W s g d G F u c G E g c 2 F t c G V s L 0 N o Y W 5 n Z S B U e X B l L n t D b 2 x 1 b W 4 x L D B 9 J n F 1 b 3 Q 7 L C Z x d W 9 0 O 1 N l Y 3 R p b 2 4 x L 0 Q z L W V r c 3 R y Y W s g d G F u c G E g c 2 F t c G V s L 0 N o Y W 5 n Z S B U e X B l L n t D b 2 x 1 b W 4 y L D F 9 J n F 1 b 3 Q 7 L C Z x d W 9 0 O 1 N l Y 3 R p b 2 4 x L 0 Q z L W V r c 3 R y Y W s g d G F u c G E g c 2 F t c G V s L 0 N o Y W 5 n Z S B U e X B l L n t D b 2 x 1 b W 4 z L D J 9 J n F 1 b 3 Q 7 L C Z x d W 9 0 O 1 N l Y 3 R p b 2 4 x L 0 Q z L W V r c 3 R y Y W s g d G F u c G E g c 2 F t c G V s L 0 N o Y W 5 n Z S B U e X B l L n t D b 2 x 1 b W 4 0 L D N 9 J n F 1 b 3 Q 7 L C Z x d W 9 0 O 1 N l Y 3 R p b 2 4 x L 0 Q z L W V r c 3 R y Y W s g d G F u c G E g c 2 F t c G V s L 0 N o Y W 5 n Z S B U e X B l L n t D b 2 x 1 b W 4 1 L D R 9 J n F 1 b 3 Q 7 L C Z x d W 9 0 O 1 N l Y 3 R p b 2 4 x L 0 Q z L W V r c 3 R y Y W s g d G F u c G E g c 2 F t c G V s L 0 N o Y W 5 n Z S B U e X B l L n t D b 2 x 1 b W 4 2 L D V 9 J n F 1 b 3 Q 7 L C Z x d W 9 0 O 1 N l Y 3 R p b 2 4 x L 0 Q z L W V r c 3 R y Y W s g d G F u c G E g c 2 F t c G V s L 0 N o Y W 5 n Z S B U e X B l L n t D b 2 x 1 b W 4 3 L D Z 9 J n F 1 b 3 Q 7 L C Z x d W 9 0 O 1 N l Y 3 R p b 2 4 x L 0 Q z L W V r c 3 R y Y W s g d G F u c G E g c 2 F t c G V s L 0 N o Y W 5 n Z S B U e X B l L n t D b 2 x 1 b W 4 4 L D d 9 J n F 1 b 3 Q 7 L C Z x d W 9 0 O 1 N l Y 3 R p b 2 4 x L 0 Q z L W V r c 3 R y Y W s g d G F u c G E g c 2 F t c G V s L 0 N o Y W 5 n Z S B U e X B l L n t D b 2 x 1 b W 4 5 L D h 9 J n F 1 b 3 Q 7 L C Z x d W 9 0 O 1 N l Y 3 R p b 2 4 x L 0 Q z L W V r c 3 R y Y W s g d G F u c G E g c 2 F t c G V s L 0 N o Y W 5 n Z S B U e X B l L n t D b 2 x 1 b W 4 x M C w 5 f S Z x d W 9 0 O y w m c X V v d D t T Z W N 0 a W 9 u M S 9 E M y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y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N f Z W t z d H J h a 1 9 k Z W 5 n Y W 5 f c 2 F t c G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y 1 l a 3 N 0 c m F r I G R l b m d h b i B z Y W 1 w Z W w v Q 2 h h b m d l I F R 5 c G U u e 0 N v b H V t b j E s M H 0 m c X V v d D s s J n F 1 b 3 Q 7 U 2 V j d G l v b j E v R D M t Z W t z d H J h a y B k Z W 5 n Y W 4 g c 2 F t c G V s L 0 N o Y W 5 n Z S B U e X B l L n t D b 2 x 1 b W 4 y L D F 9 J n F 1 b 3 Q 7 L C Z x d W 9 0 O 1 N l Y 3 R p b 2 4 x L 0 Q z L W V r c 3 R y Y W s g Z G V u Z 2 F u I H N h b X B l b C 9 D a G F u Z 2 U g V H l w Z S 5 7 Q 2 9 s d W 1 u M y w y f S Z x d W 9 0 O y w m c X V v d D t T Z W N 0 a W 9 u M S 9 E M y 1 l a 3 N 0 c m F r I G R l b m d h b i B z Y W 1 w Z W w v Q 2 h h b m d l I F R 5 c G U u e 0 N v b H V t b j Q s M 3 0 m c X V v d D s s J n F 1 b 3 Q 7 U 2 V j d G l v b j E v R D M t Z W t z d H J h a y B k Z W 5 n Y W 4 g c 2 F t c G V s L 0 N o Y W 5 n Z S B U e X B l L n t D b 2 x 1 b W 4 1 L D R 9 J n F 1 b 3 Q 7 L C Z x d W 9 0 O 1 N l Y 3 R p b 2 4 x L 0 Q z L W V r c 3 R y Y W s g Z G V u Z 2 F u I H N h b X B l b C 9 D a G F u Z 2 U g V H l w Z S 5 7 Q 2 9 s d W 1 u N i w 1 f S Z x d W 9 0 O y w m c X V v d D t T Z W N 0 a W 9 u M S 9 E M y 1 l a 3 N 0 c m F r I G R l b m d h b i B z Y W 1 w Z W w v Q 2 h h b m d l I F R 5 c G U u e 0 N v b H V t b j c s N n 0 m c X V v d D s s J n F 1 b 3 Q 7 U 2 V j d G l v b j E v R D M t Z W t z d H J h a y B k Z W 5 n Y W 4 g c 2 F t c G V s L 0 N o Y W 5 n Z S B U e X B l L n t D b 2 x 1 b W 4 4 L D d 9 J n F 1 b 3 Q 7 L C Z x d W 9 0 O 1 N l Y 3 R p b 2 4 x L 0 Q z L W V r c 3 R y Y W s g Z G V u Z 2 F u I H N h b X B l b C 9 D a G F u Z 2 U g V H l w Z S 5 7 Q 2 9 s d W 1 u O S w 4 f S Z x d W 9 0 O y w m c X V v d D t T Z W N 0 a W 9 u M S 9 E M y 1 l a 3 N 0 c m F r I G R l b m d h b i B z Y W 1 w Z W w v Q 2 h h b m d l I F R 5 c G U u e 0 N v b H V t b j E w L D l 9 J n F 1 b 3 Q 7 L C Z x d W 9 0 O 1 N l Y 3 R p b 2 4 x L 0 Q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y 1 l a 3 N 0 c m F r I G R l b m d h b i B z Y W 1 w Z W w v Q 2 h h b m d l I F R 5 c G U u e 0 N v b H V t b j E s M H 0 m c X V v d D s s J n F 1 b 3 Q 7 U 2 V j d G l v b j E v R D M t Z W t z d H J h a y B k Z W 5 n Y W 4 g c 2 F t c G V s L 0 N o Y W 5 n Z S B U e X B l L n t D b 2 x 1 b W 4 y L D F 9 J n F 1 b 3 Q 7 L C Z x d W 9 0 O 1 N l Y 3 R p b 2 4 x L 0 Q z L W V r c 3 R y Y W s g Z G V u Z 2 F u I H N h b X B l b C 9 D a G F u Z 2 U g V H l w Z S 5 7 Q 2 9 s d W 1 u M y w y f S Z x d W 9 0 O y w m c X V v d D t T Z W N 0 a W 9 u M S 9 E M y 1 l a 3 N 0 c m F r I G R l b m d h b i B z Y W 1 w Z W w v Q 2 h h b m d l I F R 5 c G U u e 0 N v b H V t b j Q s M 3 0 m c X V v d D s s J n F 1 b 3 Q 7 U 2 V j d G l v b j E v R D M t Z W t z d H J h a y B k Z W 5 n Y W 4 g c 2 F t c G V s L 0 N o Y W 5 n Z S B U e X B l L n t D b 2 x 1 b W 4 1 L D R 9 J n F 1 b 3 Q 7 L C Z x d W 9 0 O 1 N l Y 3 R p b 2 4 x L 0 Q z L W V r c 3 R y Y W s g Z G V u Z 2 F u I H N h b X B l b C 9 D a G F u Z 2 U g V H l w Z S 5 7 Q 2 9 s d W 1 u N i w 1 f S Z x d W 9 0 O y w m c X V v d D t T Z W N 0 a W 9 u M S 9 E M y 1 l a 3 N 0 c m F r I G R l b m d h b i B z Y W 1 w Z W w v Q 2 h h b m d l I F R 5 c G U u e 0 N v b H V t b j c s N n 0 m c X V v d D s s J n F 1 b 3 Q 7 U 2 V j d G l v b j E v R D M t Z W t z d H J h a y B k Z W 5 n Y W 4 g c 2 F t c G V s L 0 N o Y W 5 n Z S B U e X B l L n t D b 2 x 1 b W 4 4 L D d 9 J n F 1 b 3 Q 7 L C Z x d W 9 0 O 1 N l Y 3 R p b 2 4 x L 0 Q z L W V r c 3 R y Y W s g Z G V u Z 2 F u I H N h b X B l b C 9 D a G F u Z 2 U g V H l w Z S 5 7 Q 2 9 s d W 1 u O S w 4 f S Z x d W 9 0 O y w m c X V v d D t T Z W N 0 a W 9 u M S 9 E M y 1 l a 3 N 0 c m F r I G R l b m d h b i B z Y W 1 w Z W w v Q 2 h h b m d l I F R 5 c G U u e 0 N v b H V t b j E w L D l 9 J n F 1 b 3 Q 7 L C Z x d W 9 0 O 1 N l Y 3 R p b 2 4 x L 0 Q z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O V Q x M T o 0 M j o 1 M C 4 2 M D Y z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0 Z T A 4 O T N l M C 1 k Y T R j L T Q w O G Q t Y T N i M y 0 x Y T g y O D d i M D J k O T U i I C 8 + P C 9 T d G F i b G V F b n R y a W V z P j w v S X R l b T 4 8 S X R l b T 4 8 S X R l b U x v Y 2 F 0 a W 9 u P j x J d G V t V H l w Z T 5 G b 3 J t d W x h P C 9 J d G V t V H l w Z T 4 8 S X R l b V B h d G g + U 2 V j d G l v b j E v R D M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Z G V u Z 2 F u J T I w c 2 F t c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B h H t d I / b Q z P u N 8 f b R m b I U w b A 5 i H F X Z z 9 h r 7 1 9 R F C 8 a 5 Q A A A A A O g A A A A A I A A C A A A A A f b a 2 x X 3 b j G B C u p u 7 S 5 h u m c P B o x E i I l t 2 4 Q j U p b 8 l Z 3 l A A A A D 8 n 4 v 3 7 w M p 0 O a Y a I 0 N I h W r S d V M F + Y v m y Z f G L x R 5 c 4 K n x W h n Y X X 8 J 5 k c s R v v r X T P V m 7 9 N i V d O b j z K K C Q p z X W Q / q P 2 L 9 a l u b I 4 C F k N t s b S P V K U A A A A D P B / K b g x O R G e B 3 b x a 8 t 3 C A / i 9 Y 4 w v L n c 3 p O k 5 J f O m n i r e K 7 9 l A 1 B 8 V l f h q A 6 B I 4 E F F M / t X 9 + 5 9 w P X P N 5 U q c T a P < / D a t a M a s h u p > 
</file>

<file path=customXml/itemProps1.xml><?xml version="1.0" encoding="utf-8"?>
<ds:datastoreItem xmlns:ds="http://schemas.openxmlformats.org/officeDocument/2006/customXml" ds:itemID="{4CD7F8F1-09EE-4A95-A658-ABC50345C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B-D1</vt:lpstr>
      <vt:lpstr>B-D2</vt:lpstr>
      <vt:lpstr>B-D3</vt:lpstr>
      <vt:lpstr>TS-D3</vt:lpstr>
      <vt:lpstr>DS-D3</vt:lpstr>
      <vt:lpstr>TS-D2</vt:lpstr>
      <vt:lpstr>DS-D2</vt:lpstr>
      <vt:lpstr>TS-D1</vt:lpstr>
      <vt:lpstr>DS-D1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2023-06-09T10:57:24Z</dcterms:created>
  <dcterms:modified xsi:type="dcterms:W3CDTF">2023-07-18T10:13:07Z</dcterms:modified>
</cp:coreProperties>
</file>