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1D8B2310-93A0-42C9-A16A-E37ADB724DA2}" xr6:coauthVersionLast="47" xr6:coauthVersionMax="47" xr10:uidLastSave="{00000000-0000-0000-0000-000000000000}"/>
  <bookViews>
    <workbookView xWindow="2730" yWindow="0" windowWidth="16020" windowHeight="11520" xr2:uid="{CC8D4896-AF21-42B1-94F6-3F61D9B128B4}"/>
  </bookViews>
  <sheets>
    <sheet name="Rerata" sheetId="10" r:id="rId1"/>
    <sheet name="B-A1" sheetId="1" r:id="rId2"/>
    <sheet name="B-A2" sheetId="4" r:id="rId3"/>
    <sheet name="B-A3" sheetId="5" r:id="rId4"/>
    <sheet name="DS-A3" sheetId="9" r:id="rId5"/>
    <sheet name="TS-A3" sheetId="8" r:id="rId6"/>
    <sheet name="DS-A2" sheetId="7" r:id="rId7"/>
    <sheet name="TS-A2" sheetId="6" r:id="rId8"/>
    <sheet name="DS-A1" sheetId="3" r:id="rId9"/>
    <sheet name="TS-A1" sheetId="2" r:id="rId10"/>
  </sheets>
  <definedNames>
    <definedName name="ExternalData_1" localSheetId="9" hidden="1">'TS-A1'!$B$1:$L$61</definedName>
    <definedName name="ExternalData_2" localSheetId="8" hidden="1">'DS-A1'!$B$1:$L$74</definedName>
    <definedName name="ExternalData_3" localSheetId="7" hidden="1">'TS-A2'!$B$1:$L$61</definedName>
    <definedName name="ExternalData_4" localSheetId="6" hidden="1">'DS-A2'!$B$1:$L$61</definedName>
    <definedName name="ExternalData_5" localSheetId="5" hidden="1">'TS-A3'!$B$1:$L$61</definedName>
    <definedName name="ExternalData_6" localSheetId="4" hidden="1">'DS-A3'!$B$1:$L$61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0" l="1"/>
  <c r="C10" i="10"/>
  <c r="D10" i="10"/>
  <c r="D9" i="10"/>
  <c r="C9" i="10"/>
  <c r="B9" i="10"/>
  <c r="B8" i="10"/>
  <c r="C8" i="10"/>
  <c r="D8" i="10"/>
  <c r="D7" i="10"/>
  <c r="C7" i="10"/>
  <c r="B7" i="10"/>
  <c r="B6" i="10"/>
  <c r="C6" i="10"/>
  <c r="D6" i="10"/>
  <c r="D5" i="10"/>
  <c r="C5" i="10"/>
  <c r="B5" i="10"/>
  <c r="B4" i="10"/>
  <c r="C4" i="10"/>
  <c r="D4" i="10"/>
  <c r="D3" i="10"/>
  <c r="C3" i="10"/>
  <c r="B3" i="10"/>
  <c r="D2" i="10"/>
  <c r="C2" i="10"/>
  <c r="B2" i="10"/>
  <c r="B77" i="5"/>
  <c r="C77" i="5"/>
  <c r="D77" i="5"/>
  <c r="E77" i="5"/>
  <c r="F77" i="5"/>
  <c r="G77" i="5"/>
  <c r="H77" i="5"/>
  <c r="I77" i="5"/>
  <c r="J77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C2" i="5"/>
  <c r="D2" i="5"/>
  <c r="E2" i="5"/>
  <c r="F2" i="5"/>
  <c r="G2" i="5"/>
  <c r="H2" i="5"/>
  <c r="I2" i="5"/>
  <c r="J2" i="5"/>
  <c r="B2" i="5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J55" i="4"/>
  <c r="B56" i="4"/>
  <c r="C56" i="4"/>
  <c r="D56" i="4"/>
  <c r="E56" i="4"/>
  <c r="F56" i="4"/>
  <c r="G56" i="4"/>
  <c r="H56" i="4"/>
  <c r="I56" i="4"/>
  <c r="J56" i="4"/>
  <c r="B57" i="4"/>
  <c r="C57" i="4"/>
  <c r="D57" i="4"/>
  <c r="E57" i="4"/>
  <c r="F57" i="4"/>
  <c r="G57" i="4"/>
  <c r="H57" i="4"/>
  <c r="I57" i="4"/>
  <c r="J57" i="4"/>
  <c r="B58" i="4"/>
  <c r="C58" i="4"/>
  <c r="D58" i="4"/>
  <c r="E58" i="4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J59" i="4"/>
  <c r="B60" i="4"/>
  <c r="C60" i="4"/>
  <c r="D60" i="4"/>
  <c r="E60" i="4"/>
  <c r="F60" i="4"/>
  <c r="G60" i="4"/>
  <c r="H60" i="4"/>
  <c r="I60" i="4"/>
  <c r="J60" i="4"/>
  <c r="B61" i="4"/>
  <c r="C61" i="4"/>
  <c r="D61" i="4"/>
  <c r="E61" i="4"/>
  <c r="F61" i="4"/>
  <c r="G61" i="4"/>
  <c r="H61" i="4"/>
  <c r="I61" i="4"/>
  <c r="J61" i="4"/>
  <c r="B62" i="4"/>
  <c r="C62" i="4"/>
  <c r="D62" i="4"/>
  <c r="E62" i="4"/>
  <c r="F62" i="4"/>
  <c r="G62" i="4"/>
  <c r="H62" i="4"/>
  <c r="I62" i="4"/>
  <c r="J62" i="4"/>
  <c r="B63" i="4"/>
  <c r="C63" i="4"/>
  <c r="D63" i="4"/>
  <c r="E63" i="4"/>
  <c r="F63" i="4"/>
  <c r="G63" i="4"/>
  <c r="H63" i="4"/>
  <c r="I63" i="4"/>
  <c r="J63" i="4"/>
  <c r="B64" i="4"/>
  <c r="C64" i="4"/>
  <c r="D64" i="4"/>
  <c r="E64" i="4"/>
  <c r="F64" i="4"/>
  <c r="G64" i="4"/>
  <c r="H64" i="4"/>
  <c r="I64" i="4"/>
  <c r="J64" i="4"/>
  <c r="B65" i="4"/>
  <c r="C65" i="4"/>
  <c r="D65" i="4"/>
  <c r="E65" i="4"/>
  <c r="F65" i="4"/>
  <c r="G65" i="4"/>
  <c r="H65" i="4"/>
  <c r="I65" i="4"/>
  <c r="J65" i="4"/>
  <c r="B66" i="4"/>
  <c r="C66" i="4"/>
  <c r="D66" i="4"/>
  <c r="E66" i="4"/>
  <c r="F66" i="4"/>
  <c r="G66" i="4"/>
  <c r="H66" i="4"/>
  <c r="I66" i="4"/>
  <c r="J66" i="4"/>
  <c r="B67" i="4"/>
  <c r="C67" i="4"/>
  <c r="D67" i="4"/>
  <c r="E67" i="4"/>
  <c r="F67" i="4"/>
  <c r="G67" i="4"/>
  <c r="H67" i="4"/>
  <c r="I67" i="4"/>
  <c r="J67" i="4"/>
  <c r="B68" i="4"/>
  <c r="C68" i="4"/>
  <c r="D68" i="4"/>
  <c r="E68" i="4"/>
  <c r="F68" i="4"/>
  <c r="G68" i="4"/>
  <c r="H68" i="4"/>
  <c r="I68" i="4"/>
  <c r="J68" i="4"/>
  <c r="B69" i="4"/>
  <c r="C69" i="4"/>
  <c r="D69" i="4"/>
  <c r="E69" i="4"/>
  <c r="F69" i="4"/>
  <c r="G69" i="4"/>
  <c r="H69" i="4"/>
  <c r="I69" i="4"/>
  <c r="J69" i="4"/>
  <c r="B70" i="4"/>
  <c r="C70" i="4"/>
  <c r="D70" i="4"/>
  <c r="E70" i="4"/>
  <c r="F70" i="4"/>
  <c r="G70" i="4"/>
  <c r="H70" i="4"/>
  <c r="I70" i="4"/>
  <c r="J70" i="4"/>
  <c r="B71" i="4"/>
  <c r="C71" i="4"/>
  <c r="D71" i="4"/>
  <c r="E71" i="4"/>
  <c r="F71" i="4"/>
  <c r="G71" i="4"/>
  <c r="H71" i="4"/>
  <c r="I71" i="4"/>
  <c r="J71" i="4"/>
  <c r="B72" i="4"/>
  <c r="C72" i="4"/>
  <c r="D72" i="4"/>
  <c r="E72" i="4"/>
  <c r="F72" i="4"/>
  <c r="G72" i="4"/>
  <c r="H72" i="4"/>
  <c r="I72" i="4"/>
  <c r="J72" i="4"/>
  <c r="B73" i="4"/>
  <c r="C73" i="4"/>
  <c r="D73" i="4"/>
  <c r="E73" i="4"/>
  <c r="F73" i="4"/>
  <c r="G73" i="4"/>
  <c r="H73" i="4"/>
  <c r="I73" i="4"/>
  <c r="J73" i="4"/>
  <c r="B74" i="4"/>
  <c r="C74" i="4"/>
  <c r="D74" i="4"/>
  <c r="E74" i="4"/>
  <c r="F74" i="4"/>
  <c r="G74" i="4"/>
  <c r="H74" i="4"/>
  <c r="I74" i="4"/>
  <c r="J74" i="4"/>
  <c r="B75" i="4"/>
  <c r="C75" i="4"/>
  <c r="D75" i="4"/>
  <c r="E75" i="4"/>
  <c r="F75" i="4"/>
  <c r="G75" i="4"/>
  <c r="H75" i="4"/>
  <c r="I75" i="4"/>
  <c r="J75" i="4"/>
  <c r="B76" i="4"/>
  <c r="C76" i="4"/>
  <c r="D76" i="4"/>
  <c r="E76" i="4"/>
  <c r="F76" i="4"/>
  <c r="G76" i="4"/>
  <c r="H76" i="4"/>
  <c r="I76" i="4"/>
  <c r="J76" i="4"/>
  <c r="B77" i="4"/>
  <c r="C77" i="4"/>
  <c r="D77" i="4"/>
  <c r="E77" i="4"/>
  <c r="F77" i="4"/>
  <c r="G77" i="4"/>
  <c r="H77" i="4"/>
  <c r="I77" i="4"/>
  <c r="J77" i="4"/>
  <c r="C2" i="4"/>
  <c r="D2" i="4"/>
  <c r="E2" i="4"/>
  <c r="F2" i="4"/>
  <c r="G2" i="4"/>
  <c r="H2" i="4"/>
  <c r="I2" i="4"/>
  <c r="J2" i="4"/>
  <c r="B2" i="4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C2" i="1"/>
  <c r="D2" i="1"/>
  <c r="E2" i="1"/>
  <c r="F2" i="1"/>
  <c r="G2" i="1"/>
  <c r="H2" i="1"/>
  <c r="I2" i="1"/>
  <c r="J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2A9DC-2D7E-4146-A8A3-C307FD16B34D}" keepAlive="1" name="Query - DS-A1-flav" description="Connection to the 'DS-A1-flav' query in the workbook." type="5" refreshedVersion="8" background="1" saveData="1">
    <dbPr connection="Provider=Microsoft.Mashup.OleDb.1;Data Source=$Workbook$;Location=DS-A1-flav;Extended Properties=&quot;&quot;" command="SELECT * FROM [DS-A1-flav]"/>
  </connection>
  <connection id="2" xr16:uid="{9226553F-C2BE-40D2-B409-92F4DC43FE8A}" keepAlive="1" name="Query - DS-A2-flav" description="Connection to the 'DS-A2-flav' query in the workbook." type="5" refreshedVersion="8" background="1" saveData="1">
    <dbPr connection="Provider=Microsoft.Mashup.OleDb.1;Data Source=$Workbook$;Location=DS-A2-flav;Extended Properties=&quot;&quot;" command="SELECT * FROM [DS-A2-flav]"/>
  </connection>
  <connection id="3" xr16:uid="{B96D13B9-C7C0-4F40-97C5-D4F413E101FC}" keepAlive="1" name="Query - DS-A3-flav" description="Connection to the 'DS-A3-flav' query in the workbook." type="5" refreshedVersion="8" background="1" saveData="1">
    <dbPr connection="Provider=Microsoft.Mashup.OleDb.1;Data Source=$Workbook$;Location=DS-A3-flav;Extended Properties=&quot;&quot;" command="SELECT * FROM [DS-A3-flav]"/>
  </connection>
  <connection id="4" xr16:uid="{9D8CA62A-6C6C-4724-9835-4FD53A04366C}" keepAlive="1" name="Query - TS-A1-flav" description="Connection to the 'TS-A1-flav' query in the workbook." type="5" refreshedVersion="8" background="1" saveData="1">
    <dbPr connection="Provider=Microsoft.Mashup.OleDb.1;Data Source=$Workbook$;Location=TS-A1-flav;Extended Properties=&quot;&quot;" command="SELECT * FROM [TS-A1-flav]"/>
  </connection>
  <connection id="5" xr16:uid="{49E6C0B5-64D6-4149-8F13-79C6530F65F5}" keepAlive="1" name="Query - TS-A2-flav" description="Connection to the 'TS-A2-flav' query in the workbook." type="5" refreshedVersion="8" background="1" saveData="1">
    <dbPr connection="Provider=Microsoft.Mashup.OleDb.1;Data Source=$Workbook$;Location=TS-A2-flav;Extended Properties=&quot;&quot;" command="SELECT * FROM [TS-A2-flav]"/>
  </connection>
  <connection id="6" xr16:uid="{1AB90A2D-CE4D-4ED8-A2E1-84CBB3ED3613}" keepAlive="1" name="Query - TS-A3-flav" description="Connection to the 'TS-A3-flav' query in the workbook." type="5" refreshedVersion="8" background="1" saveData="1">
    <dbPr connection="Provider=Microsoft.Mashup.OleDb.1;Data Source=$Workbook$;Location=TS-A3-flav;Extended Properties=&quot;&quot;" command="SELECT * FROM [TS-A3-flav]"/>
  </connection>
</connections>
</file>

<file path=xl/sharedStrings.xml><?xml version="1.0" encoding="utf-8"?>
<sst xmlns="http://schemas.openxmlformats.org/spreadsheetml/2006/main" count="4180" uniqueCount="79">
  <si>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</si>
  <si>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</si>
  <si>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</si>
  <si>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</si>
  <si>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</si>
  <si>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</si>
  <si>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</si>
  <si>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</si>
  <si>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</si>
  <si>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</si>
  <si>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</si>
  <si>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 0.06 </t>
  </si>
  <si>
    <t xml:space="preserve"> 1.69 </t>
  </si>
  <si>
    <t xml:space="preserve"> 0.04 </t>
  </si>
  <si>
    <t xml:space="preserve"> 0.05 </t>
  </si>
  <si>
    <t xml:space="preserve"> 0.03 </t>
  </si>
  <si>
    <t xml:space="preserve"> 75.10 % </t>
  </si>
  <si>
    <t xml:space="preserve"> 28.30 Celsius</t>
  </si>
  <si>
    <t xml:space="preserve">0.29 </t>
  </si>
  <si>
    <t xml:space="preserve"> 1.72 </t>
  </si>
  <si>
    <t xml:space="preserve"> 1.71 </t>
  </si>
  <si>
    <t xml:space="preserve"> 75.00 % </t>
  </si>
  <si>
    <t xml:space="preserve">0.28 </t>
  </si>
  <si>
    <t xml:space="preserve"> 1.70 </t>
  </si>
  <si>
    <t xml:space="preserve"> 0.02 </t>
  </si>
  <si>
    <t xml:space="preserve"> 74.90 % </t>
  </si>
  <si>
    <t xml:space="preserve"> 28.40 Celsius</t>
  </si>
  <si>
    <t xml:space="preserve"> 1.68 </t>
  </si>
  <si>
    <t xml:space="preserve"> 74.80 % </t>
  </si>
  <si>
    <t xml:space="preserve"> 28.50 Celsius</t>
  </si>
  <si>
    <t xml:space="preserve"> 1.67 </t>
  </si>
  <si>
    <t xml:space="preserve">0.25 </t>
  </si>
  <si>
    <t xml:space="preserve"> 0.12 </t>
  </si>
  <si>
    <t xml:space="preserve"> 28.60 Celsius</t>
  </si>
  <si>
    <t xml:space="preserve"> 0.13 </t>
  </si>
  <si>
    <t xml:space="preserve"> 0.07 </t>
  </si>
  <si>
    <t xml:space="preserve">0.26 </t>
  </si>
  <si>
    <t xml:space="preserve"> 0.14 </t>
  </si>
  <si>
    <t xml:space="preserve"> 0.08 </t>
  </si>
  <si>
    <t xml:space="preserve"> 28.70 Celsius</t>
  </si>
  <si>
    <t xml:space="preserve"> 0.11 </t>
  </si>
  <si>
    <t xml:space="preserve">0.27 </t>
  </si>
  <si>
    <t xml:space="preserve"> 28.80 Celsius</t>
  </si>
  <si>
    <t xml:space="preserve"> 0.10 </t>
  </si>
  <si>
    <t xml:space="preserve"> 75.20 % </t>
  </si>
  <si>
    <t xml:space="preserve"> 28.90 Celsius</t>
  </si>
  <si>
    <t xml:space="preserve"> 1.76 </t>
  </si>
  <si>
    <t xml:space="preserve"> 74.70 % </t>
  </si>
  <si>
    <t xml:space="preserve"> 1.77 </t>
  </si>
  <si>
    <t xml:space="preserve"> 29.00 Celsius</t>
  </si>
  <si>
    <t xml:space="preserve"> 74.60 % </t>
  </si>
  <si>
    <t xml:space="preserve"> 1.75 </t>
  </si>
  <si>
    <t xml:space="preserve"> 29.10 Celsius</t>
  </si>
  <si>
    <t xml:space="preserve"> 1.74 </t>
  </si>
  <si>
    <t xml:space="preserve"> 29.20 Celsius</t>
  </si>
  <si>
    <t xml:space="preserve"> 29.30 Celsius</t>
  </si>
  <si>
    <t xml:space="preserve">0.30 </t>
  </si>
  <si>
    <t xml:space="preserve"> 29.40 Celsius</t>
  </si>
  <si>
    <t xml:space="preserve"> 74.20 % </t>
  </si>
  <si>
    <t xml:space="preserve"> 74.30 % </t>
  </si>
  <si>
    <t xml:space="preserve">0.31 </t>
  </si>
  <si>
    <t xml:space="preserve"> 29.50 Celsius</t>
  </si>
  <si>
    <t xml:space="preserve"> 74.40 % </t>
  </si>
  <si>
    <t xml:space="preserve"> 1.78 </t>
  </si>
  <si>
    <t xml:space="preserve"> 29.60 Celsius</t>
  </si>
  <si>
    <t xml:space="preserve"> 0.09 </t>
  </si>
  <si>
    <t xml:space="preserve"> 29.70 Celsius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</si>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</sst>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200"/>
              <a:t>Kode</a:t>
            </a:r>
            <a:r>
              <a:rPr lang="en-ID" sz="1200" baseline="0"/>
              <a:t> B</a:t>
            </a:r>
            <a:endParaRPr lang="en-ID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B1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-1.7166666666666677E-2</c:v>
                </c:pt>
                <c:pt idx="1">
                  <c:v>6.3000000000000028E-2</c:v>
                </c:pt>
                <c:pt idx="2">
                  <c:v>6.6666666666666723E-3</c:v>
                </c:pt>
                <c:pt idx="3">
                  <c:v>2.066666666666668E-2</c:v>
                </c:pt>
                <c:pt idx="4">
                  <c:v>-6.6666666666666654E-4</c:v>
                </c:pt>
                <c:pt idx="5">
                  <c:v>1.8333333333333326E-3</c:v>
                </c:pt>
                <c:pt idx="6">
                  <c:v>6.0000000000000045E-3</c:v>
                </c:pt>
                <c:pt idx="7">
                  <c:v>9.3333333333333393E-3</c:v>
                </c:pt>
                <c:pt idx="8">
                  <c:v>-5.0000000000000001E-4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9-435B-94D1-587CFD4EC9B9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B2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8.1666666666666311E-3</c:v>
                </c:pt>
                <c:pt idx="1">
                  <c:v>-1.1166666666666677E-2</c:v>
                </c:pt>
                <c:pt idx="2">
                  <c:v>-4.3333333333333375E-3</c:v>
                </c:pt>
                <c:pt idx="3">
                  <c:v>-9.500000000000005E-3</c:v>
                </c:pt>
                <c:pt idx="4">
                  <c:v>8.5000000000000058E-3</c:v>
                </c:pt>
                <c:pt idx="5">
                  <c:v>0</c:v>
                </c:pt>
                <c:pt idx="6">
                  <c:v>-1.3833333333333343E-2</c:v>
                </c:pt>
                <c:pt idx="7">
                  <c:v>-4.6666666666666697E-3</c:v>
                </c:pt>
                <c:pt idx="8">
                  <c:v>-1.1666666666666668E-3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9-435B-94D1-587CFD4EC9B9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B3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-3.3333333333333365E-4</c:v>
                </c:pt>
                <c:pt idx="1">
                  <c:v>-2.2333333333333347E-2</c:v>
                </c:pt>
                <c:pt idx="2">
                  <c:v>7.0000000000000062E-3</c:v>
                </c:pt>
                <c:pt idx="3">
                  <c:v>-9.8333333333333415E-3</c:v>
                </c:pt>
                <c:pt idx="4">
                  <c:v>-3.6666666666666692E-3</c:v>
                </c:pt>
                <c:pt idx="5">
                  <c:v>-3.3333333333333327E-4</c:v>
                </c:pt>
                <c:pt idx="6">
                  <c:v>-7.1666666666666701E-3</c:v>
                </c:pt>
                <c:pt idx="7">
                  <c:v>-1.6666666666666669E-4</c:v>
                </c:pt>
                <c:pt idx="8">
                  <c:v>-1.8333333333333339E-3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9-435B-94D1-587CFD4EC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86288"/>
        <c:axId val="695887272"/>
      </c:radarChart>
      <c:catAx>
        <c:axId val="6958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887272"/>
        <c:crosses val="autoZero"/>
        <c:auto val="1"/>
        <c:lblAlgn val="ctr"/>
        <c:lblOffset val="100"/>
        <c:noMultiLvlLbl val="0"/>
      </c:catAx>
      <c:valAx>
        <c:axId val="6958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8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</xdr:row>
      <xdr:rowOff>4762</xdr:rowOff>
    </xdr:from>
    <xdr:to>
      <xdr:col>8</xdr:col>
      <xdr:colOff>409575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3CD08-46F8-2A81-083F-9B4F361B1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B7B24F2D-4D8D-460A-979A-1708CD5FC40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814F59A8-FC16-457F-BF5E-4A87DEFFB29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B9F8E04F-A569-4DAF-9B1B-9F6D87E3FFC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75C03445-4D0A-49A4-B5CD-785B0DB4533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625656C-12A0-4B58-9FC7-936671EC36E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A90DCA7-84AA-424A-835F-96B7E492AA9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7AD90D-2AB2-447D-9C48-A6B2BC368207}" name="DS_A3_flav" displayName="DS_A3_flav" ref="B1:L61" tableType="queryTable" totalsRowShown="0">
  <tableColumns count="11">
    <tableColumn id="1" xr3:uid="{D40D5C3B-746D-4765-81C5-20B025493A23}" uniqueName="1" name="Column1" queryTableFieldId="1" dataDxfId="65"/>
    <tableColumn id="2" xr3:uid="{A95BC894-4B1D-4584-BD86-70CBB4AC5709}" uniqueName="2" name="Column2" queryTableFieldId="2" dataDxfId="64"/>
    <tableColumn id="3" xr3:uid="{7D98988D-63D5-4698-82EC-F6632DB42E30}" uniqueName="3" name="Column3" queryTableFieldId="3" dataDxfId="63"/>
    <tableColumn id="4" xr3:uid="{C10623E6-19FF-4C4B-864A-B93481415EFB}" uniqueName="4" name="Column4" queryTableFieldId="4" dataDxfId="62"/>
    <tableColumn id="5" xr3:uid="{8731F2D9-9312-4987-BBC6-0EE4BDB7E037}" uniqueName="5" name="Column5" queryTableFieldId="5" dataDxfId="61"/>
    <tableColumn id="6" xr3:uid="{88C74964-495A-4BF1-97E1-D528A3C5E19E}" uniqueName="6" name="Column6" queryTableFieldId="6" dataDxfId="60"/>
    <tableColumn id="7" xr3:uid="{2EBCE6AA-504D-4F68-AEFB-6AF515F831CF}" uniqueName="7" name="Column7" queryTableFieldId="7" dataDxfId="59"/>
    <tableColumn id="8" xr3:uid="{446A2D60-D1C4-4922-8DDD-EB0F6719DAA2}" uniqueName="8" name="Column8" queryTableFieldId="8" dataDxfId="58"/>
    <tableColumn id="9" xr3:uid="{01F02E23-0EE5-40CF-BE77-95BED271B3FD}" uniqueName="9" name="Column9" queryTableFieldId="9" dataDxfId="57"/>
    <tableColumn id="10" xr3:uid="{C24D7B72-653F-41CF-B63F-DC8501F6F21A}" uniqueName="10" name="Column10" queryTableFieldId="10" dataDxfId="56"/>
    <tableColumn id="11" xr3:uid="{E021B153-A805-4BF8-9C61-6249CF686DD5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FB114B-C8CD-4377-B386-DFFDCC826DE6}" name="TS_A3_flav" displayName="TS_A3_flav" ref="B1:L61" tableType="queryTable" totalsRowShown="0">
  <tableColumns count="11">
    <tableColumn id="1" xr3:uid="{1A9D2FB1-0314-45AA-860B-32A7F819A5DB}" uniqueName="1" name="Column1" queryTableFieldId="1" dataDxfId="54"/>
    <tableColumn id="2" xr3:uid="{6206FACA-10FD-48B3-93BF-91E167203F9E}" uniqueName="2" name="Column2" queryTableFieldId="2" dataDxfId="53"/>
    <tableColumn id="3" xr3:uid="{A40AACE3-8A1F-42FC-B5E6-E9F445EF422D}" uniqueName="3" name="Column3" queryTableFieldId="3" dataDxfId="52"/>
    <tableColumn id="4" xr3:uid="{9659B597-5394-4DDA-A512-18A4CA446711}" uniqueName="4" name="Column4" queryTableFieldId="4" dataDxfId="51"/>
    <tableColumn id="5" xr3:uid="{864D6AAC-F2F5-4B8B-ACA3-1D1F1202E320}" uniqueName="5" name="Column5" queryTableFieldId="5" dataDxfId="50"/>
    <tableColumn id="6" xr3:uid="{3AEEE051-A425-4AF1-BBDC-65C9EFA68620}" uniqueName="6" name="Column6" queryTableFieldId="6" dataDxfId="49"/>
    <tableColumn id="7" xr3:uid="{10F536D0-AD1B-4327-9ADD-1C4938700AE8}" uniqueName="7" name="Column7" queryTableFieldId="7" dataDxfId="48"/>
    <tableColumn id="8" xr3:uid="{CD502B6B-BFCE-4DB9-A5AD-9DE6F05CD8A6}" uniqueName="8" name="Column8" queryTableFieldId="8" dataDxfId="47"/>
    <tableColumn id="9" xr3:uid="{45A3FD82-336E-4BD0-ADFB-89023028B278}" uniqueName="9" name="Column9" queryTableFieldId="9" dataDxfId="46"/>
    <tableColumn id="10" xr3:uid="{84A6BC28-02A7-4762-993B-5DC3DDB495A5}" uniqueName="10" name="Column10" queryTableFieldId="10" dataDxfId="45"/>
    <tableColumn id="11" xr3:uid="{87BB7C75-3064-452A-A322-3E50BEA46B8C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E50621-8C25-4698-8A45-F1661F1D2055}" name="DS_A2_flav" displayName="DS_A2_flav" ref="B1:L61" tableType="queryTable" totalsRowShown="0">
  <tableColumns count="11">
    <tableColumn id="1" xr3:uid="{F4926A9A-21F1-41B5-AB36-2DAABEBAD9F2}" uniqueName="1" name="Column1" queryTableFieldId="1" dataDxfId="43"/>
    <tableColumn id="2" xr3:uid="{81129C14-1115-416A-B741-3C7207A835DD}" uniqueName="2" name="Column2" queryTableFieldId="2" dataDxfId="42"/>
    <tableColumn id="3" xr3:uid="{19C7FA27-D2A2-4EBE-8A6F-947EAA86E5A3}" uniqueName="3" name="Column3" queryTableFieldId="3" dataDxfId="41"/>
    <tableColumn id="4" xr3:uid="{EA1DC285-C7EA-4C48-860F-B7F6DD00E91D}" uniqueName="4" name="Column4" queryTableFieldId="4" dataDxfId="40"/>
    <tableColumn id="5" xr3:uid="{02BF978B-D147-484F-85E3-F581EC20A2D7}" uniqueName="5" name="Column5" queryTableFieldId="5" dataDxfId="39"/>
    <tableColumn id="6" xr3:uid="{AE4804F7-E80C-4363-8A5A-87D7B7398B20}" uniqueName="6" name="Column6" queryTableFieldId="6" dataDxfId="38"/>
    <tableColumn id="7" xr3:uid="{8881CA14-8785-4910-B6F2-A977722CD7FF}" uniqueName="7" name="Column7" queryTableFieldId="7" dataDxfId="37"/>
    <tableColumn id="8" xr3:uid="{5386B3DF-28ED-4881-9158-0986C8FF2160}" uniqueName="8" name="Column8" queryTableFieldId="8" dataDxfId="36"/>
    <tableColumn id="9" xr3:uid="{3E5591A2-5F59-45EE-A1C9-D87E4861DC91}" uniqueName="9" name="Column9" queryTableFieldId="9" dataDxfId="35"/>
    <tableColumn id="10" xr3:uid="{31FD8690-DA79-4E38-8B30-0981350C4FC5}" uniqueName="10" name="Column10" queryTableFieldId="10" dataDxfId="34"/>
    <tableColumn id="11" xr3:uid="{B187B53D-C033-43E4-9321-3E5F18606DDE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9D0AFA-D586-446F-9CD7-1B1598CA14BC}" name="TS_A2_flav" displayName="TS_A2_flav" ref="B1:L61" tableType="queryTable" totalsRowShown="0">
  <tableColumns count="11">
    <tableColumn id="1" xr3:uid="{4C839356-46D1-4043-9E07-FE335A1E031C}" uniqueName="1" name="Column1" queryTableFieldId="1" dataDxfId="32"/>
    <tableColumn id="2" xr3:uid="{E2C833FE-9DBA-4DEE-B5C9-EBC1CC9E44FE}" uniqueName="2" name="Column2" queryTableFieldId="2" dataDxfId="31"/>
    <tableColumn id="3" xr3:uid="{4D508003-026C-4811-B7E6-C31B1B0195E5}" uniqueName="3" name="Column3" queryTableFieldId="3" dataDxfId="30"/>
    <tableColumn id="4" xr3:uid="{3B6CC0E7-2F23-4B0B-809B-9FDB53C243D1}" uniqueName="4" name="Column4" queryTableFieldId="4" dataDxfId="29"/>
    <tableColumn id="5" xr3:uid="{CEC20FC9-3B02-4B35-8AE8-43AF95793D71}" uniqueName="5" name="Column5" queryTableFieldId="5" dataDxfId="28"/>
    <tableColumn id="6" xr3:uid="{2BA52F56-E045-4417-BAFB-49ECD1FAFA51}" uniqueName="6" name="Column6" queryTableFieldId="6" dataDxfId="27"/>
    <tableColumn id="7" xr3:uid="{5F09AD26-F67A-4FD2-9F08-1B99D2BC5AED}" uniqueName="7" name="Column7" queryTableFieldId="7" dataDxfId="26"/>
    <tableColumn id="8" xr3:uid="{25F974D3-094B-4F0C-BB9C-C32B0D7BD862}" uniqueName="8" name="Column8" queryTableFieldId="8" dataDxfId="25"/>
    <tableColumn id="9" xr3:uid="{4ED56A85-7D05-47CD-B4C8-A3208857945A}" uniqueName="9" name="Column9" queryTableFieldId="9" dataDxfId="24"/>
    <tableColumn id="10" xr3:uid="{15AFC353-0FF0-467A-A0D1-3183F640669E}" uniqueName="10" name="Column10" queryTableFieldId="10" dataDxfId="23"/>
    <tableColumn id="11" xr3:uid="{F73AC1C9-C716-45BC-B299-52A14161746B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5BAF2-FE32-4B65-B82E-FC0BDA968060}" name="DS_A1_flav" displayName="DS_A1_flav" ref="B1:L74" tableType="queryTable" totalsRowShown="0">
  <tableColumns count="11">
    <tableColumn id="1" xr3:uid="{F71D47FA-2DB5-4389-9C50-2113D66A8A13}" uniqueName="1" name="Column1" queryTableFieldId="1" dataDxfId="21"/>
    <tableColumn id="2" xr3:uid="{37814DA7-5142-4B22-973D-EB923A39F100}" uniqueName="2" name="Column2" queryTableFieldId="2" dataDxfId="20"/>
    <tableColumn id="3" xr3:uid="{B2136B0C-19A1-4DF8-A036-B5638BD9BE22}" uniqueName="3" name="Column3" queryTableFieldId="3" dataDxfId="19"/>
    <tableColumn id="4" xr3:uid="{9C686B86-7863-435D-8140-D20A23E6E6FF}" uniqueName="4" name="Column4" queryTableFieldId="4" dataDxfId="18"/>
    <tableColumn id="5" xr3:uid="{B7B0CB15-2F8E-449E-A292-AFBDBE550297}" uniqueName="5" name="Column5" queryTableFieldId="5" dataDxfId="17"/>
    <tableColumn id="6" xr3:uid="{C3670A63-0113-4E69-A4EB-BF08D6BDE626}" uniqueName="6" name="Column6" queryTableFieldId="6" dataDxfId="16"/>
    <tableColumn id="7" xr3:uid="{AA083D79-FE6E-45AA-BFE2-04351D8F6F0B}" uniqueName="7" name="Column7" queryTableFieldId="7" dataDxfId="15"/>
    <tableColumn id="8" xr3:uid="{696AAC43-455E-455B-B0AE-4BF15FAC8E3B}" uniqueName="8" name="Column8" queryTableFieldId="8" dataDxfId="14"/>
    <tableColumn id="9" xr3:uid="{7FC9916E-D749-4C89-A5C6-5497608141FA}" uniqueName="9" name="Column9" queryTableFieldId="9" dataDxfId="13"/>
    <tableColumn id="10" xr3:uid="{F5DA3AC2-FB4C-44D7-9EDB-126FF65D9DB7}" uniqueName="10" name="Column10" queryTableFieldId="10" dataDxfId="12"/>
    <tableColumn id="11" xr3:uid="{EC16D22F-1371-421D-8C03-85F337243669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E91E7-0EB9-4691-AA35-28B8FB277829}" name="TS_A1_flav" displayName="TS_A1_flav" ref="B1:L61" tableType="queryTable" totalsRowShown="0">
  <tableColumns count="11">
    <tableColumn id="1" xr3:uid="{0A3936D5-7C7F-45D1-8EA9-067B515E0BD1}" uniqueName="1" name="Column1" queryTableFieldId="1" dataDxfId="10"/>
    <tableColumn id="2" xr3:uid="{EFE15FC2-E8B1-49CA-A442-E65FE1D965E1}" uniqueName="2" name="Column2" queryTableFieldId="2" dataDxfId="9"/>
    <tableColumn id="3" xr3:uid="{98CD6CF0-3372-4031-BECD-1CDFFA9D5E10}" uniqueName="3" name="Column3" queryTableFieldId="3" dataDxfId="8"/>
    <tableColumn id="4" xr3:uid="{2B886B17-5345-43D3-9533-88F79F6D7157}" uniqueName="4" name="Column4" queryTableFieldId="4" dataDxfId="7"/>
    <tableColumn id="5" xr3:uid="{4CEA9A9E-4FDC-45E6-8F47-150164EAA6A5}" uniqueName="5" name="Column5" queryTableFieldId="5" dataDxfId="6"/>
    <tableColumn id="6" xr3:uid="{16D5DF27-9FC1-462F-86C9-464757765092}" uniqueName="6" name="Column6" queryTableFieldId="6" dataDxfId="5"/>
    <tableColumn id="7" xr3:uid="{AAB2C739-5942-42A2-9510-3936E7051613}" uniqueName="7" name="Column7" queryTableFieldId="7" dataDxfId="4"/>
    <tableColumn id="8" xr3:uid="{DD00FBB5-AE19-453F-AB93-17B73CFA3133}" uniqueName="8" name="Column8" queryTableFieldId="8" dataDxfId="3"/>
    <tableColumn id="9" xr3:uid="{215C2E6C-C3C2-4C26-B74F-A5F29BE55135}" uniqueName="9" name="Column9" queryTableFieldId="9" dataDxfId="2"/>
    <tableColumn id="10" xr3:uid="{C09E731F-CD62-4F81-B447-8566B6A656A2}" uniqueName="10" name="Column10" queryTableFieldId="10" dataDxfId="1"/>
    <tableColumn id="11" xr3:uid="{1BD8C9F3-4881-4586-9232-B200299EEAF6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87B5-9F07-4FE3-B8D1-8EAF2C8AF4C4}">
  <dimension ref="A1:D10"/>
  <sheetViews>
    <sheetView tabSelected="1" workbookViewId="0">
      <selection activeCell="K7" sqref="K7"/>
    </sheetView>
  </sheetViews>
  <sheetFormatPr defaultRowHeight="15" x14ac:dyDescent="0.25"/>
  <sheetData>
    <row r="1" spans="1:4" x14ac:dyDescent="0.25">
      <c r="B1" t="s">
        <v>76</v>
      </c>
      <c r="C1" t="s">
        <v>77</v>
      </c>
      <c r="D1" t="s">
        <v>78</v>
      </c>
    </row>
    <row r="2" spans="1:4" x14ac:dyDescent="0.25">
      <c r="A2" s="3" t="s">
        <v>67</v>
      </c>
      <c r="B2">
        <f>AVERAGE('B-A1'!B2:B61)</f>
        <v>-1.7166666666666677E-2</v>
      </c>
      <c r="C2">
        <f>AVERAGE('B-A2'!B2:B61)</f>
        <v>8.1666666666666311E-3</v>
      </c>
      <c r="D2">
        <f>AVERAGE('B-A3'!B2:B61)</f>
        <v>-3.3333333333333365E-4</v>
      </c>
    </row>
    <row r="3" spans="1:4" x14ac:dyDescent="0.25">
      <c r="A3" s="3" t="s">
        <v>68</v>
      </c>
      <c r="B3">
        <f>AVERAGE('B-A1'!C2:C61)</f>
        <v>6.3000000000000028E-2</v>
      </c>
      <c r="C3">
        <f>AVERAGE('B-A2'!C2:C61)</f>
        <v>-1.1166666666666677E-2</v>
      </c>
      <c r="D3">
        <f>AVERAGE('B-A3'!C2:C61)</f>
        <v>-2.2333333333333347E-2</v>
      </c>
    </row>
    <row r="4" spans="1:4" x14ac:dyDescent="0.25">
      <c r="A4" s="3" t="s">
        <v>69</v>
      </c>
      <c r="B4">
        <f>AVERAGE('B-A1'!D2:D61)</f>
        <v>6.6666666666666723E-3</v>
      </c>
      <c r="C4">
        <f>AVERAGE('B-A2'!D2:D61)</f>
        <v>-4.3333333333333375E-3</v>
      </c>
      <c r="D4">
        <f>AVERAGE('B-A3'!D2:D61)</f>
        <v>7.0000000000000062E-3</v>
      </c>
    </row>
    <row r="5" spans="1:4" x14ac:dyDescent="0.25">
      <c r="A5" s="3" t="s">
        <v>70</v>
      </c>
      <c r="B5">
        <f>AVERAGE('B-A1'!E2:E61)</f>
        <v>2.066666666666668E-2</v>
      </c>
      <c r="C5">
        <f>AVERAGE('B-A2'!E2:E61)</f>
        <v>-9.500000000000005E-3</v>
      </c>
      <c r="D5">
        <f>AVERAGE('B-A3'!E2:E61)</f>
        <v>-9.8333333333333415E-3</v>
      </c>
    </row>
    <row r="6" spans="1:4" x14ac:dyDescent="0.25">
      <c r="A6" s="3" t="s">
        <v>71</v>
      </c>
      <c r="B6">
        <f>AVERAGE('B-A1'!F2:F61)</f>
        <v>-6.6666666666666654E-4</v>
      </c>
      <c r="C6">
        <f>AVERAGE('B-A2'!F2:F61)</f>
        <v>8.5000000000000058E-3</v>
      </c>
      <c r="D6">
        <f>AVERAGE('B-A3'!F2:F61)</f>
        <v>-3.6666666666666692E-3</v>
      </c>
    </row>
    <row r="7" spans="1:4" x14ac:dyDescent="0.25">
      <c r="A7" s="3" t="s">
        <v>72</v>
      </c>
      <c r="B7">
        <f>AVERAGE('B-A1'!G2:G61)</f>
        <v>1.8333333333333326E-3</v>
      </c>
      <c r="C7">
        <f>AVERAGE('B-A2'!G2:G61)</f>
        <v>0</v>
      </c>
      <c r="D7">
        <f>AVERAGE('B-A3'!G2:G61)</f>
        <v>-3.3333333333333327E-4</v>
      </c>
    </row>
    <row r="8" spans="1:4" x14ac:dyDescent="0.25">
      <c r="A8" s="3" t="s">
        <v>73</v>
      </c>
      <c r="B8">
        <f>AVERAGE('B-A1'!H2:H61)</f>
        <v>6.0000000000000045E-3</v>
      </c>
      <c r="C8">
        <f>AVERAGE('B-A2'!H2:H61)</f>
        <v>-1.3833333333333343E-2</v>
      </c>
      <c r="D8">
        <f>AVERAGE('B-A3'!H2:H61)</f>
        <v>-7.1666666666666701E-3</v>
      </c>
    </row>
    <row r="9" spans="1:4" x14ac:dyDescent="0.25">
      <c r="A9" s="3" t="s">
        <v>74</v>
      </c>
      <c r="B9">
        <f>AVERAGE('B-A1'!I2:I61)</f>
        <v>9.3333333333333393E-3</v>
      </c>
      <c r="C9">
        <f>AVERAGE('B-A2'!I2:I61)</f>
        <v>-4.6666666666666697E-3</v>
      </c>
      <c r="D9">
        <f>AVERAGE('B-A3'!I2:I61)</f>
        <v>-1.6666666666666669E-4</v>
      </c>
    </row>
    <row r="10" spans="1:4" x14ac:dyDescent="0.25">
      <c r="A10" s="4" t="s">
        <v>75</v>
      </c>
      <c r="B10">
        <f>AVERAGE('B-A1'!J2:J61)</f>
        <v>-5.0000000000000001E-4</v>
      </c>
      <c r="C10">
        <f>AVERAGE('B-A2'!J2:J61)</f>
        <v>-1.1666666666666668E-3</v>
      </c>
      <c r="D10">
        <f>AVERAGE('B-A3'!J2:J61)</f>
        <v>-1.8333333333333339E-3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447E-D991-4EEC-B0B5-B08127A9D12A}">
  <dimension ref="B1:L61"/>
  <sheetViews>
    <sheetView workbookViewId="0">
      <selection activeCell="H10" sqref="H10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2">
        <v>0.28000000000000003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14</v>
      </c>
      <c r="I2" s="1" t="s">
        <v>15</v>
      </c>
      <c r="J2" s="1" t="s">
        <v>13</v>
      </c>
      <c r="K2" s="1" t="s">
        <v>16</v>
      </c>
      <c r="L2" s="1" t="s">
        <v>17</v>
      </c>
    </row>
    <row r="3" spans="2:12" x14ac:dyDescent="0.25">
      <c r="B3" s="1" t="s">
        <v>18</v>
      </c>
      <c r="C3" s="1" t="s">
        <v>11</v>
      </c>
      <c r="D3" s="1" t="s">
        <v>19</v>
      </c>
      <c r="E3" s="1" t="s">
        <v>13</v>
      </c>
      <c r="F3" s="1" t="s">
        <v>11</v>
      </c>
      <c r="G3" s="1" t="s">
        <v>15</v>
      </c>
      <c r="H3" s="1" t="s">
        <v>14</v>
      </c>
      <c r="I3" s="1" t="s">
        <v>15</v>
      </c>
      <c r="J3" s="1" t="s">
        <v>13</v>
      </c>
      <c r="K3" s="1" t="s">
        <v>16</v>
      </c>
      <c r="L3" s="1" t="s">
        <v>17</v>
      </c>
    </row>
    <row r="4" spans="2:12" x14ac:dyDescent="0.25">
      <c r="B4" s="1" t="s">
        <v>18</v>
      </c>
      <c r="C4" s="1" t="s">
        <v>11</v>
      </c>
      <c r="D4" s="1" t="s">
        <v>19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15</v>
      </c>
      <c r="J4" s="1" t="s">
        <v>13</v>
      </c>
      <c r="K4" s="1" t="s">
        <v>16</v>
      </c>
      <c r="L4" s="1" t="s">
        <v>17</v>
      </c>
    </row>
    <row r="5" spans="2:12" x14ac:dyDescent="0.25">
      <c r="B5" s="1" t="s">
        <v>18</v>
      </c>
      <c r="C5" s="1" t="s">
        <v>11</v>
      </c>
      <c r="D5" s="1" t="s">
        <v>20</v>
      </c>
      <c r="E5" s="1" t="s">
        <v>13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13</v>
      </c>
      <c r="K5" s="1" t="s">
        <v>21</v>
      </c>
      <c r="L5" s="1" t="s">
        <v>17</v>
      </c>
    </row>
    <row r="6" spans="2:12" x14ac:dyDescent="0.25">
      <c r="B6" s="1" t="s">
        <v>18</v>
      </c>
      <c r="C6" s="1" t="s">
        <v>11</v>
      </c>
      <c r="D6" s="1" t="s">
        <v>20</v>
      </c>
      <c r="E6" s="1" t="s">
        <v>14</v>
      </c>
      <c r="F6" s="1" t="s">
        <v>14</v>
      </c>
      <c r="G6" s="1" t="s">
        <v>15</v>
      </c>
      <c r="H6" s="1" t="s">
        <v>14</v>
      </c>
      <c r="I6" s="1" t="s">
        <v>13</v>
      </c>
      <c r="J6" s="1" t="s">
        <v>13</v>
      </c>
      <c r="K6" s="1" t="s">
        <v>21</v>
      </c>
      <c r="L6" s="1" t="s">
        <v>17</v>
      </c>
    </row>
    <row r="7" spans="2:12" x14ac:dyDescent="0.25">
      <c r="B7" s="1" t="s">
        <v>18</v>
      </c>
      <c r="C7" s="1" t="s">
        <v>11</v>
      </c>
      <c r="D7" s="1" t="s">
        <v>20</v>
      </c>
      <c r="E7" s="1" t="s">
        <v>13</v>
      </c>
      <c r="F7" s="1" t="s">
        <v>11</v>
      </c>
      <c r="G7" s="1" t="s">
        <v>15</v>
      </c>
      <c r="H7" s="1" t="s">
        <v>14</v>
      </c>
      <c r="I7" s="1" t="s">
        <v>15</v>
      </c>
      <c r="J7" s="1" t="s">
        <v>15</v>
      </c>
      <c r="K7" s="1" t="s">
        <v>21</v>
      </c>
      <c r="L7" s="1" t="s">
        <v>17</v>
      </c>
    </row>
    <row r="8" spans="2:12" x14ac:dyDescent="0.25">
      <c r="B8" s="1" t="s">
        <v>22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14</v>
      </c>
      <c r="I8" s="1" t="s">
        <v>15</v>
      </c>
      <c r="J8" s="1" t="s">
        <v>15</v>
      </c>
      <c r="K8" s="1" t="s">
        <v>21</v>
      </c>
      <c r="L8" s="1" t="s">
        <v>17</v>
      </c>
    </row>
    <row r="9" spans="2:12" x14ac:dyDescent="0.25">
      <c r="B9" s="1" t="s">
        <v>22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14</v>
      </c>
      <c r="I9" s="1" t="s">
        <v>15</v>
      </c>
      <c r="J9" s="1" t="s">
        <v>13</v>
      </c>
      <c r="K9" s="1" t="s">
        <v>21</v>
      </c>
      <c r="L9" s="1" t="s">
        <v>17</v>
      </c>
    </row>
    <row r="10" spans="2:12" x14ac:dyDescent="0.25">
      <c r="B10" s="1" t="s">
        <v>22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14</v>
      </c>
      <c r="I10" s="1" t="s">
        <v>15</v>
      </c>
      <c r="J10" s="1" t="s">
        <v>13</v>
      </c>
      <c r="K10" s="1" t="s">
        <v>21</v>
      </c>
      <c r="L10" s="1" t="s">
        <v>17</v>
      </c>
    </row>
    <row r="11" spans="2:12" x14ac:dyDescent="0.25">
      <c r="B11" s="1" t="s">
        <v>22</v>
      </c>
      <c r="C11" s="1" t="s">
        <v>11</v>
      </c>
      <c r="D11" s="1" t="s">
        <v>23</v>
      </c>
      <c r="E11" s="1" t="s">
        <v>14</v>
      </c>
      <c r="F11" s="1" t="s">
        <v>14</v>
      </c>
      <c r="G11" s="1" t="s">
        <v>15</v>
      </c>
      <c r="H11" s="1" t="s">
        <v>14</v>
      </c>
      <c r="I11" s="1" t="s">
        <v>13</v>
      </c>
      <c r="J11" s="1" t="s">
        <v>15</v>
      </c>
      <c r="K11" s="1" t="s">
        <v>21</v>
      </c>
      <c r="L11" s="1" t="s">
        <v>17</v>
      </c>
    </row>
    <row r="12" spans="2:12" x14ac:dyDescent="0.25">
      <c r="B12" s="1" t="s">
        <v>22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14</v>
      </c>
      <c r="I12" s="1" t="s">
        <v>15</v>
      </c>
      <c r="J12" s="1" t="s">
        <v>15</v>
      </c>
      <c r="K12" s="1" t="s">
        <v>21</v>
      </c>
      <c r="L12" s="1" t="s">
        <v>17</v>
      </c>
    </row>
    <row r="13" spans="2:12" x14ac:dyDescent="0.25">
      <c r="B13" s="1" t="s">
        <v>22</v>
      </c>
      <c r="C13" s="1" t="s">
        <v>11</v>
      </c>
      <c r="D13" s="1" t="s">
        <v>23</v>
      </c>
      <c r="E13" s="1" t="s">
        <v>13</v>
      </c>
      <c r="F13" s="1" t="s">
        <v>14</v>
      </c>
      <c r="G13" s="1" t="s">
        <v>15</v>
      </c>
      <c r="H13" s="1" t="s">
        <v>14</v>
      </c>
      <c r="I13" s="1" t="s">
        <v>15</v>
      </c>
      <c r="J13" s="1" t="s">
        <v>15</v>
      </c>
      <c r="K13" s="1" t="s">
        <v>21</v>
      </c>
      <c r="L13" s="1" t="s">
        <v>17</v>
      </c>
    </row>
    <row r="14" spans="2:12" x14ac:dyDescent="0.25">
      <c r="B14" s="1" t="s">
        <v>22</v>
      </c>
      <c r="C14" s="1" t="s">
        <v>14</v>
      </c>
      <c r="D14" s="1" t="s">
        <v>23</v>
      </c>
      <c r="E14" s="1" t="s">
        <v>13</v>
      </c>
      <c r="F14" s="1" t="s">
        <v>14</v>
      </c>
      <c r="G14" s="1" t="s">
        <v>15</v>
      </c>
      <c r="H14" s="1" t="s">
        <v>14</v>
      </c>
      <c r="I14" s="1" t="s">
        <v>15</v>
      </c>
      <c r="J14" s="1" t="s">
        <v>15</v>
      </c>
      <c r="K14" s="1" t="s">
        <v>21</v>
      </c>
      <c r="L14" s="1" t="s">
        <v>17</v>
      </c>
    </row>
    <row r="15" spans="2:12" x14ac:dyDescent="0.25">
      <c r="B15" s="1" t="s">
        <v>22</v>
      </c>
      <c r="C15" s="1" t="s">
        <v>14</v>
      </c>
      <c r="D15" s="1" t="s">
        <v>23</v>
      </c>
      <c r="E15" s="1" t="s">
        <v>13</v>
      </c>
      <c r="F15" s="1" t="s">
        <v>14</v>
      </c>
      <c r="G15" s="1" t="s">
        <v>15</v>
      </c>
      <c r="H15" s="1" t="s">
        <v>13</v>
      </c>
      <c r="I15" s="1" t="s">
        <v>15</v>
      </c>
      <c r="J15" s="1" t="s">
        <v>15</v>
      </c>
      <c r="K15" s="1" t="s">
        <v>21</v>
      </c>
      <c r="L15" s="1" t="s">
        <v>17</v>
      </c>
    </row>
    <row r="16" spans="2:12" x14ac:dyDescent="0.25">
      <c r="B16" s="1" t="s">
        <v>22</v>
      </c>
      <c r="C16" s="1" t="s">
        <v>14</v>
      </c>
      <c r="D16" s="1" t="s">
        <v>12</v>
      </c>
      <c r="E16" s="1" t="s">
        <v>13</v>
      </c>
      <c r="F16" s="1" t="s">
        <v>14</v>
      </c>
      <c r="G16" s="1" t="s">
        <v>24</v>
      </c>
      <c r="H16" s="1" t="s">
        <v>14</v>
      </c>
      <c r="I16" s="1" t="s">
        <v>15</v>
      </c>
      <c r="J16" s="1" t="s">
        <v>15</v>
      </c>
      <c r="K16" s="1" t="s">
        <v>21</v>
      </c>
      <c r="L16" s="1" t="s">
        <v>17</v>
      </c>
    </row>
    <row r="17" spans="2:12" x14ac:dyDescent="0.25">
      <c r="B17" s="1" t="s">
        <v>22</v>
      </c>
      <c r="C17" s="1" t="s">
        <v>14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13</v>
      </c>
      <c r="I17" s="1" t="s">
        <v>15</v>
      </c>
      <c r="J17" s="1" t="s">
        <v>15</v>
      </c>
      <c r="K17" s="1" t="s">
        <v>21</v>
      </c>
      <c r="L17" s="1" t="s">
        <v>17</v>
      </c>
    </row>
    <row r="18" spans="2:12" x14ac:dyDescent="0.25">
      <c r="B18" s="1" t="s">
        <v>22</v>
      </c>
      <c r="C18" s="1" t="s">
        <v>14</v>
      </c>
      <c r="D18" s="1" t="s">
        <v>23</v>
      </c>
      <c r="E18" s="1" t="s">
        <v>13</v>
      </c>
      <c r="F18" s="1" t="s">
        <v>14</v>
      </c>
      <c r="G18" s="1" t="s">
        <v>15</v>
      </c>
      <c r="H18" s="1" t="s">
        <v>13</v>
      </c>
      <c r="I18" s="1" t="s">
        <v>15</v>
      </c>
      <c r="J18" s="1" t="s">
        <v>15</v>
      </c>
      <c r="K18" s="1" t="s">
        <v>25</v>
      </c>
      <c r="L18" s="1" t="s">
        <v>17</v>
      </c>
    </row>
    <row r="19" spans="2:12" x14ac:dyDescent="0.25">
      <c r="B19" s="1" t="s">
        <v>22</v>
      </c>
      <c r="C19" s="1" t="s">
        <v>14</v>
      </c>
      <c r="D19" s="1" t="s">
        <v>23</v>
      </c>
      <c r="E19" s="1" t="s">
        <v>13</v>
      </c>
      <c r="F19" s="1" t="s">
        <v>14</v>
      </c>
      <c r="G19" s="1" t="s">
        <v>15</v>
      </c>
      <c r="H19" s="1" t="s">
        <v>13</v>
      </c>
      <c r="I19" s="1" t="s">
        <v>15</v>
      </c>
      <c r="J19" s="1" t="s">
        <v>15</v>
      </c>
      <c r="K19" s="1" t="s">
        <v>25</v>
      </c>
      <c r="L19" s="1" t="s">
        <v>17</v>
      </c>
    </row>
    <row r="20" spans="2:12" x14ac:dyDescent="0.25">
      <c r="B20" s="1" t="s">
        <v>22</v>
      </c>
      <c r="C20" s="1" t="s">
        <v>14</v>
      </c>
      <c r="D20" s="1" t="s">
        <v>12</v>
      </c>
      <c r="E20" s="1" t="s">
        <v>13</v>
      </c>
      <c r="F20" s="1" t="s">
        <v>14</v>
      </c>
      <c r="G20" s="1" t="s">
        <v>24</v>
      </c>
      <c r="H20" s="1" t="s">
        <v>13</v>
      </c>
      <c r="I20" s="1" t="s">
        <v>15</v>
      </c>
      <c r="J20" s="1" t="s">
        <v>15</v>
      </c>
      <c r="K20" s="1" t="s">
        <v>25</v>
      </c>
      <c r="L20" s="1" t="s">
        <v>17</v>
      </c>
    </row>
    <row r="21" spans="2:12" x14ac:dyDescent="0.25">
      <c r="B21" s="1" t="s">
        <v>22</v>
      </c>
      <c r="C21" s="1" t="s">
        <v>14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13</v>
      </c>
      <c r="I21" s="1" t="s">
        <v>15</v>
      </c>
      <c r="J21" s="1" t="s">
        <v>15</v>
      </c>
      <c r="K21" s="1" t="s">
        <v>25</v>
      </c>
      <c r="L21" s="1" t="s">
        <v>17</v>
      </c>
    </row>
    <row r="22" spans="2:12" x14ac:dyDescent="0.25">
      <c r="B22" s="1" t="s">
        <v>22</v>
      </c>
      <c r="C22" s="1" t="s">
        <v>14</v>
      </c>
      <c r="D22" s="1" t="s">
        <v>23</v>
      </c>
      <c r="E22" s="1" t="s">
        <v>13</v>
      </c>
      <c r="F22" s="1" t="s">
        <v>14</v>
      </c>
      <c r="G22" s="1" t="s">
        <v>24</v>
      </c>
      <c r="H22" s="1" t="s">
        <v>13</v>
      </c>
      <c r="I22" s="1" t="s">
        <v>15</v>
      </c>
      <c r="J22" s="1" t="s">
        <v>15</v>
      </c>
      <c r="K22" s="1" t="s">
        <v>25</v>
      </c>
      <c r="L22" s="1" t="s">
        <v>17</v>
      </c>
    </row>
    <row r="23" spans="2:12" x14ac:dyDescent="0.25">
      <c r="B23" s="1" t="s">
        <v>22</v>
      </c>
      <c r="C23" s="1" t="s">
        <v>14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14</v>
      </c>
      <c r="I23" s="1" t="s">
        <v>15</v>
      </c>
      <c r="J23" s="1" t="s">
        <v>15</v>
      </c>
      <c r="K23" s="1" t="s">
        <v>25</v>
      </c>
      <c r="L23" s="1" t="s">
        <v>17</v>
      </c>
    </row>
    <row r="24" spans="2:12" x14ac:dyDescent="0.25">
      <c r="B24" s="1" t="s">
        <v>22</v>
      </c>
      <c r="C24" s="1" t="s">
        <v>13</v>
      </c>
      <c r="D24" s="1" t="s">
        <v>12</v>
      </c>
      <c r="E24" s="1" t="s">
        <v>13</v>
      </c>
      <c r="F24" s="1" t="s">
        <v>14</v>
      </c>
      <c r="G24" s="1" t="s">
        <v>24</v>
      </c>
      <c r="H24" s="1" t="s">
        <v>14</v>
      </c>
      <c r="I24" s="1" t="s">
        <v>15</v>
      </c>
      <c r="J24" s="1" t="s">
        <v>15</v>
      </c>
      <c r="K24" s="1" t="s">
        <v>25</v>
      </c>
      <c r="L24" s="1" t="s">
        <v>17</v>
      </c>
    </row>
    <row r="25" spans="2:12" x14ac:dyDescent="0.25">
      <c r="B25" s="1" t="s">
        <v>22</v>
      </c>
      <c r="C25" s="1" t="s">
        <v>13</v>
      </c>
      <c r="D25" s="1" t="s">
        <v>23</v>
      </c>
      <c r="E25" s="1" t="s">
        <v>13</v>
      </c>
      <c r="F25" s="1" t="s">
        <v>14</v>
      </c>
      <c r="G25" s="1" t="s">
        <v>15</v>
      </c>
      <c r="H25" s="1" t="s">
        <v>13</v>
      </c>
      <c r="I25" s="1" t="s">
        <v>15</v>
      </c>
      <c r="J25" s="1" t="s">
        <v>15</v>
      </c>
      <c r="K25" s="1" t="s">
        <v>25</v>
      </c>
      <c r="L25" s="1" t="s">
        <v>17</v>
      </c>
    </row>
    <row r="26" spans="2:12" x14ac:dyDescent="0.25">
      <c r="B26" s="1" t="s">
        <v>22</v>
      </c>
      <c r="C26" s="1" t="s">
        <v>14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13</v>
      </c>
      <c r="I26" s="1" t="s">
        <v>15</v>
      </c>
      <c r="J26" s="1" t="s">
        <v>15</v>
      </c>
      <c r="K26" s="1" t="s">
        <v>25</v>
      </c>
      <c r="L26" s="1" t="s">
        <v>17</v>
      </c>
    </row>
    <row r="27" spans="2:12" x14ac:dyDescent="0.25">
      <c r="B27" s="1" t="s">
        <v>22</v>
      </c>
      <c r="C27" s="1" t="s">
        <v>14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13</v>
      </c>
      <c r="I27" s="1" t="s">
        <v>15</v>
      </c>
      <c r="J27" s="1" t="s">
        <v>15</v>
      </c>
      <c r="K27" s="1" t="s">
        <v>25</v>
      </c>
      <c r="L27" s="1" t="s">
        <v>26</v>
      </c>
    </row>
    <row r="28" spans="2:12" x14ac:dyDescent="0.25">
      <c r="B28" s="1" t="s">
        <v>22</v>
      </c>
      <c r="C28" s="1" t="s">
        <v>14</v>
      </c>
      <c r="D28" s="1" t="s">
        <v>12</v>
      </c>
      <c r="E28" s="1" t="s">
        <v>13</v>
      </c>
      <c r="F28" s="1" t="s">
        <v>14</v>
      </c>
      <c r="G28" s="1" t="s">
        <v>24</v>
      </c>
      <c r="H28" s="1" t="s">
        <v>13</v>
      </c>
      <c r="I28" s="1" t="s">
        <v>15</v>
      </c>
      <c r="J28" s="1" t="s">
        <v>15</v>
      </c>
      <c r="K28" s="1" t="s">
        <v>25</v>
      </c>
      <c r="L28" s="1" t="s">
        <v>17</v>
      </c>
    </row>
    <row r="29" spans="2:12" x14ac:dyDescent="0.25">
      <c r="B29" s="1" t="s">
        <v>22</v>
      </c>
      <c r="C29" s="1" t="s">
        <v>14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13</v>
      </c>
      <c r="I29" s="1" t="s">
        <v>15</v>
      </c>
      <c r="J29" s="1" t="s">
        <v>15</v>
      </c>
      <c r="K29" s="1" t="s">
        <v>25</v>
      </c>
      <c r="L29" s="1" t="s">
        <v>17</v>
      </c>
    </row>
    <row r="30" spans="2:12" x14ac:dyDescent="0.25">
      <c r="B30" s="1" t="s">
        <v>22</v>
      </c>
      <c r="C30" s="1" t="s">
        <v>14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13</v>
      </c>
      <c r="I30" s="1" t="s">
        <v>15</v>
      </c>
      <c r="J30" s="1" t="s">
        <v>15</v>
      </c>
      <c r="K30" s="1" t="s">
        <v>25</v>
      </c>
      <c r="L30" s="1" t="s">
        <v>26</v>
      </c>
    </row>
    <row r="31" spans="2:12" x14ac:dyDescent="0.25">
      <c r="B31" s="1" t="s">
        <v>22</v>
      </c>
      <c r="C31" s="1" t="s">
        <v>14</v>
      </c>
      <c r="D31" s="1" t="s">
        <v>23</v>
      </c>
      <c r="E31" s="1" t="s">
        <v>13</v>
      </c>
      <c r="F31" s="1" t="s">
        <v>14</v>
      </c>
      <c r="G31" s="1" t="s">
        <v>15</v>
      </c>
      <c r="H31" s="1" t="s">
        <v>13</v>
      </c>
      <c r="I31" s="1" t="s">
        <v>15</v>
      </c>
      <c r="J31" s="1" t="s">
        <v>15</v>
      </c>
      <c r="K31" s="1" t="s">
        <v>25</v>
      </c>
      <c r="L31" s="1" t="s">
        <v>26</v>
      </c>
    </row>
    <row r="32" spans="2:12" x14ac:dyDescent="0.25">
      <c r="B32" s="1" t="s">
        <v>22</v>
      </c>
      <c r="C32" s="1" t="s">
        <v>14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14</v>
      </c>
      <c r="I32" s="1" t="s">
        <v>15</v>
      </c>
      <c r="J32" s="1" t="s">
        <v>15</v>
      </c>
      <c r="K32" s="1" t="s">
        <v>25</v>
      </c>
      <c r="L32" s="1" t="s">
        <v>26</v>
      </c>
    </row>
    <row r="33" spans="2:12" x14ac:dyDescent="0.25">
      <c r="B33" s="1" t="s">
        <v>22</v>
      </c>
      <c r="C33" s="1" t="s">
        <v>14</v>
      </c>
      <c r="D33" s="1" t="s">
        <v>27</v>
      </c>
      <c r="E33" s="1" t="s">
        <v>13</v>
      </c>
      <c r="F33" s="1" t="s">
        <v>14</v>
      </c>
      <c r="G33" s="1" t="s">
        <v>24</v>
      </c>
      <c r="H33" s="1" t="s">
        <v>13</v>
      </c>
      <c r="I33" s="1" t="s">
        <v>15</v>
      </c>
      <c r="J33" s="1" t="s">
        <v>15</v>
      </c>
      <c r="K33" s="1" t="s">
        <v>25</v>
      </c>
      <c r="L33" s="1" t="s">
        <v>26</v>
      </c>
    </row>
    <row r="34" spans="2:12" x14ac:dyDescent="0.25">
      <c r="B34" s="1" t="s">
        <v>22</v>
      </c>
      <c r="C34" s="1" t="s">
        <v>14</v>
      </c>
      <c r="D34" s="1" t="s">
        <v>27</v>
      </c>
      <c r="E34" s="1" t="s">
        <v>13</v>
      </c>
      <c r="F34" s="1" t="s">
        <v>14</v>
      </c>
      <c r="G34" s="1" t="s">
        <v>15</v>
      </c>
      <c r="H34" s="1" t="s">
        <v>14</v>
      </c>
      <c r="I34" s="1" t="s">
        <v>15</v>
      </c>
      <c r="J34" s="1" t="s">
        <v>15</v>
      </c>
      <c r="K34" s="1" t="s">
        <v>25</v>
      </c>
      <c r="L34" s="1" t="s">
        <v>26</v>
      </c>
    </row>
    <row r="35" spans="2:12" x14ac:dyDescent="0.25">
      <c r="B35" s="1" t="s">
        <v>22</v>
      </c>
      <c r="C35" s="1" t="s">
        <v>14</v>
      </c>
      <c r="D35" s="1" t="s">
        <v>27</v>
      </c>
      <c r="E35" s="1" t="s">
        <v>13</v>
      </c>
      <c r="F35" s="1" t="s">
        <v>14</v>
      </c>
      <c r="G35" s="1" t="s">
        <v>24</v>
      </c>
      <c r="H35" s="1" t="s">
        <v>13</v>
      </c>
      <c r="I35" s="1" t="s">
        <v>15</v>
      </c>
      <c r="J35" s="1" t="s">
        <v>15</v>
      </c>
      <c r="K35" s="1" t="s">
        <v>25</v>
      </c>
      <c r="L35" s="1" t="s">
        <v>26</v>
      </c>
    </row>
    <row r="36" spans="2:12" x14ac:dyDescent="0.25">
      <c r="B36" s="1" t="s">
        <v>22</v>
      </c>
      <c r="C36" s="1" t="s">
        <v>14</v>
      </c>
      <c r="D36" s="1" t="s">
        <v>12</v>
      </c>
      <c r="E36" s="1" t="s">
        <v>13</v>
      </c>
      <c r="F36" s="1" t="s">
        <v>14</v>
      </c>
      <c r="G36" s="1" t="s">
        <v>24</v>
      </c>
      <c r="H36" s="1" t="s">
        <v>13</v>
      </c>
      <c r="I36" s="1" t="s">
        <v>15</v>
      </c>
      <c r="J36" s="1" t="s">
        <v>15</v>
      </c>
      <c r="K36" s="1" t="s">
        <v>25</v>
      </c>
      <c r="L36" s="1" t="s">
        <v>26</v>
      </c>
    </row>
    <row r="37" spans="2:12" x14ac:dyDescent="0.25">
      <c r="B37" s="1" t="s">
        <v>22</v>
      </c>
      <c r="C37" s="1" t="s">
        <v>14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13</v>
      </c>
      <c r="I37" s="1" t="s">
        <v>15</v>
      </c>
      <c r="J37" s="1" t="s">
        <v>15</v>
      </c>
      <c r="K37" s="1" t="s">
        <v>25</v>
      </c>
      <c r="L37" s="1" t="s">
        <v>26</v>
      </c>
    </row>
    <row r="38" spans="2:12" x14ac:dyDescent="0.25">
      <c r="B38" s="1" t="s">
        <v>22</v>
      </c>
      <c r="C38" s="1" t="s">
        <v>14</v>
      </c>
      <c r="D38" s="1" t="s">
        <v>27</v>
      </c>
      <c r="E38" s="1" t="s">
        <v>13</v>
      </c>
      <c r="F38" s="1" t="s">
        <v>14</v>
      </c>
      <c r="G38" s="1" t="s">
        <v>15</v>
      </c>
      <c r="H38" s="1" t="s">
        <v>13</v>
      </c>
      <c r="I38" s="1" t="s">
        <v>15</v>
      </c>
      <c r="J38" s="1" t="s">
        <v>15</v>
      </c>
      <c r="K38" s="1" t="s">
        <v>25</v>
      </c>
      <c r="L38" s="1" t="s">
        <v>26</v>
      </c>
    </row>
    <row r="39" spans="2:12" x14ac:dyDescent="0.25">
      <c r="B39" s="1" t="s">
        <v>22</v>
      </c>
      <c r="C39" s="1" t="s">
        <v>14</v>
      </c>
      <c r="D39" s="1" t="s">
        <v>27</v>
      </c>
      <c r="E39" s="1" t="s">
        <v>13</v>
      </c>
      <c r="F39" s="1" t="s">
        <v>14</v>
      </c>
      <c r="G39" s="1" t="s">
        <v>15</v>
      </c>
      <c r="H39" s="1" t="s">
        <v>13</v>
      </c>
      <c r="I39" s="1" t="s">
        <v>15</v>
      </c>
      <c r="J39" s="1" t="s">
        <v>15</v>
      </c>
      <c r="K39" s="1" t="s">
        <v>25</v>
      </c>
      <c r="L39" s="1" t="s">
        <v>26</v>
      </c>
    </row>
    <row r="40" spans="2:12" x14ac:dyDescent="0.25">
      <c r="B40" s="1" t="s">
        <v>22</v>
      </c>
      <c r="C40" s="1" t="s">
        <v>14</v>
      </c>
      <c r="D40" s="1" t="s">
        <v>27</v>
      </c>
      <c r="E40" s="1" t="s">
        <v>13</v>
      </c>
      <c r="F40" s="1" t="s">
        <v>14</v>
      </c>
      <c r="G40" s="1" t="s">
        <v>15</v>
      </c>
      <c r="H40" s="1" t="s">
        <v>13</v>
      </c>
      <c r="I40" s="1" t="s">
        <v>15</v>
      </c>
      <c r="J40" s="1" t="s">
        <v>15</v>
      </c>
      <c r="K40" s="1" t="s">
        <v>25</v>
      </c>
      <c r="L40" s="1" t="s">
        <v>26</v>
      </c>
    </row>
    <row r="41" spans="2:12" x14ac:dyDescent="0.25">
      <c r="B41" s="1" t="s">
        <v>22</v>
      </c>
      <c r="C41" s="1" t="s">
        <v>13</v>
      </c>
      <c r="D41" s="1" t="s">
        <v>27</v>
      </c>
      <c r="E41" s="1" t="s">
        <v>13</v>
      </c>
      <c r="F41" s="1" t="s">
        <v>14</v>
      </c>
      <c r="G41" s="1" t="s">
        <v>24</v>
      </c>
      <c r="H41" s="1" t="s">
        <v>13</v>
      </c>
      <c r="I41" s="1" t="s">
        <v>15</v>
      </c>
      <c r="J41" s="1" t="s">
        <v>15</v>
      </c>
      <c r="K41" s="1" t="s">
        <v>25</v>
      </c>
      <c r="L41" s="1" t="s">
        <v>26</v>
      </c>
    </row>
    <row r="42" spans="2:12" x14ac:dyDescent="0.25">
      <c r="B42" s="1" t="s">
        <v>22</v>
      </c>
      <c r="C42" s="1" t="s">
        <v>14</v>
      </c>
      <c r="D42" s="1" t="s">
        <v>12</v>
      </c>
      <c r="E42" s="1" t="s">
        <v>13</v>
      </c>
      <c r="F42" s="1" t="s">
        <v>14</v>
      </c>
      <c r="G42" s="1" t="s">
        <v>24</v>
      </c>
      <c r="H42" s="1" t="s">
        <v>14</v>
      </c>
      <c r="I42" s="1" t="s">
        <v>15</v>
      </c>
      <c r="J42" s="1" t="s">
        <v>15</v>
      </c>
      <c r="K42" s="1" t="s">
        <v>25</v>
      </c>
      <c r="L42" s="1" t="s">
        <v>26</v>
      </c>
    </row>
    <row r="43" spans="2:12" x14ac:dyDescent="0.25">
      <c r="B43" s="1" t="s">
        <v>22</v>
      </c>
      <c r="C43" s="1" t="s">
        <v>14</v>
      </c>
      <c r="D43" s="1" t="s">
        <v>27</v>
      </c>
      <c r="E43" s="1" t="s">
        <v>13</v>
      </c>
      <c r="F43" s="1" t="s">
        <v>14</v>
      </c>
      <c r="G43" s="1" t="s">
        <v>24</v>
      </c>
      <c r="H43" s="1" t="s">
        <v>13</v>
      </c>
      <c r="I43" s="1" t="s">
        <v>15</v>
      </c>
      <c r="J43" s="1" t="s">
        <v>15</v>
      </c>
      <c r="K43" s="1" t="s">
        <v>28</v>
      </c>
      <c r="L43" s="1" t="s">
        <v>26</v>
      </c>
    </row>
    <row r="44" spans="2:12" x14ac:dyDescent="0.25">
      <c r="B44" s="1" t="s">
        <v>22</v>
      </c>
      <c r="C44" s="1" t="s">
        <v>14</v>
      </c>
      <c r="D44" s="1" t="s">
        <v>27</v>
      </c>
      <c r="E44" s="1" t="s">
        <v>13</v>
      </c>
      <c r="F44" s="1" t="s">
        <v>14</v>
      </c>
      <c r="G44" s="1" t="s">
        <v>15</v>
      </c>
      <c r="H44" s="1" t="s">
        <v>13</v>
      </c>
      <c r="I44" s="1" t="s">
        <v>15</v>
      </c>
      <c r="J44" s="1" t="s">
        <v>15</v>
      </c>
      <c r="K44" s="1" t="s">
        <v>28</v>
      </c>
      <c r="L44" s="1" t="s">
        <v>26</v>
      </c>
    </row>
    <row r="45" spans="2:12" x14ac:dyDescent="0.25">
      <c r="B45" s="1" t="s">
        <v>22</v>
      </c>
      <c r="C45" s="1" t="s">
        <v>14</v>
      </c>
      <c r="D45" s="1" t="s">
        <v>12</v>
      </c>
      <c r="E45" s="1" t="s">
        <v>13</v>
      </c>
      <c r="F45" s="1" t="s">
        <v>14</v>
      </c>
      <c r="G45" s="1" t="s">
        <v>24</v>
      </c>
      <c r="H45" s="1" t="s">
        <v>13</v>
      </c>
      <c r="I45" s="1" t="s">
        <v>15</v>
      </c>
      <c r="J45" s="1" t="s">
        <v>15</v>
      </c>
      <c r="K45" s="1" t="s">
        <v>25</v>
      </c>
      <c r="L45" s="1" t="s">
        <v>26</v>
      </c>
    </row>
    <row r="46" spans="2:12" x14ac:dyDescent="0.25">
      <c r="B46" s="1" t="s">
        <v>22</v>
      </c>
      <c r="C46" s="1" t="s">
        <v>14</v>
      </c>
      <c r="D46" s="1" t="s">
        <v>27</v>
      </c>
      <c r="E46" s="1" t="s">
        <v>13</v>
      </c>
      <c r="F46" s="1" t="s">
        <v>13</v>
      </c>
      <c r="G46" s="1" t="s">
        <v>24</v>
      </c>
      <c r="H46" s="1" t="s">
        <v>13</v>
      </c>
      <c r="I46" s="1" t="s">
        <v>15</v>
      </c>
      <c r="J46" s="1" t="s">
        <v>15</v>
      </c>
      <c r="K46" s="1" t="s">
        <v>25</v>
      </c>
      <c r="L46" s="1" t="s">
        <v>26</v>
      </c>
    </row>
    <row r="47" spans="2:12" x14ac:dyDescent="0.25">
      <c r="B47" s="1" t="s">
        <v>22</v>
      </c>
      <c r="C47" s="1" t="s">
        <v>14</v>
      </c>
      <c r="D47" s="1" t="s">
        <v>27</v>
      </c>
      <c r="E47" s="1" t="s">
        <v>13</v>
      </c>
      <c r="F47" s="1" t="s">
        <v>13</v>
      </c>
      <c r="G47" s="1" t="s">
        <v>15</v>
      </c>
      <c r="H47" s="1" t="s">
        <v>13</v>
      </c>
      <c r="I47" s="1" t="s">
        <v>15</v>
      </c>
      <c r="J47" s="1" t="s">
        <v>15</v>
      </c>
      <c r="K47" s="1" t="s">
        <v>28</v>
      </c>
      <c r="L47" s="1" t="s">
        <v>26</v>
      </c>
    </row>
    <row r="48" spans="2:12" x14ac:dyDescent="0.25">
      <c r="B48" s="1" t="s">
        <v>22</v>
      </c>
      <c r="C48" s="1" t="s">
        <v>14</v>
      </c>
      <c r="D48" s="1" t="s">
        <v>27</v>
      </c>
      <c r="E48" s="1" t="s">
        <v>13</v>
      </c>
      <c r="F48" s="1" t="s">
        <v>14</v>
      </c>
      <c r="G48" s="1" t="s">
        <v>24</v>
      </c>
      <c r="H48" s="1" t="s">
        <v>13</v>
      </c>
      <c r="I48" s="1" t="s">
        <v>15</v>
      </c>
      <c r="J48" s="1" t="s">
        <v>15</v>
      </c>
      <c r="K48" s="1" t="s">
        <v>25</v>
      </c>
      <c r="L48" s="1" t="s">
        <v>26</v>
      </c>
    </row>
    <row r="49" spans="2:12" x14ac:dyDescent="0.25">
      <c r="B49" s="1" t="s">
        <v>22</v>
      </c>
      <c r="C49" s="1" t="s">
        <v>14</v>
      </c>
      <c r="D49" s="1" t="s">
        <v>27</v>
      </c>
      <c r="E49" s="1" t="s">
        <v>13</v>
      </c>
      <c r="F49" s="1" t="s">
        <v>14</v>
      </c>
      <c r="G49" s="1" t="s">
        <v>15</v>
      </c>
      <c r="H49" s="1" t="s">
        <v>14</v>
      </c>
      <c r="I49" s="1" t="s">
        <v>15</v>
      </c>
      <c r="J49" s="1" t="s">
        <v>15</v>
      </c>
      <c r="K49" s="1" t="s">
        <v>28</v>
      </c>
      <c r="L49" s="1" t="s">
        <v>26</v>
      </c>
    </row>
    <row r="50" spans="2:12" x14ac:dyDescent="0.25">
      <c r="B50" s="1" t="s">
        <v>22</v>
      </c>
      <c r="C50" s="1" t="s">
        <v>14</v>
      </c>
      <c r="D50" s="1" t="s">
        <v>27</v>
      </c>
      <c r="E50" s="1" t="s">
        <v>13</v>
      </c>
      <c r="F50" s="1" t="s">
        <v>13</v>
      </c>
      <c r="G50" s="1" t="s">
        <v>15</v>
      </c>
      <c r="H50" s="1" t="s">
        <v>13</v>
      </c>
      <c r="I50" s="1" t="s">
        <v>15</v>
      </c>
      <c r="J50" s="1" t="s">
        <v>15</v>
      </c>
      <c r="K50" s="1" t="s">
        <v>28</v>
      </c>
      <c r="L50" s="1" t="s">
        <v>26</v>
      </c>
    </row>
    <row r="51" spans="2:12" x14ac:dyDescent="0.25">
      <c r="B51" s="1" t="s">
        <v>22</v>
      </c>
      <c r="C51" s="1" t="s">
        <v>14</v>
      </c>
      <c r="D51" s="1" t="s">
        <v>27</v>
      </c>
      <c r="E51" s="1" t="s">
        <v>13</v>
      </c>
      <c r="F51" s="1" t="s">
        <v>14</v>
      </c>
      <c r="G51" s="1" t="s">
        <v>24</v>
      </c>
      <c r="H51" s="1" t="s">
        <v>13</v>
      </c>
      <c r="I51" s="1" t="s">
        <v>15</v>
      </c>
      <c r="J51" s="1" t="s">
        <v>15</v>
      </c>
      <c r="K51" s="1" t="s">
        <v>28</v>
      </c>
      <c r="L51" s="1" t="s">
        <v>26</v>
      </c>
    </row>
    <row r="52" spans="2:12" x14ac:dyDescent="0.25">
      <c r="B52" s="1" t="s">
        <v>22</v>
      </c>
      <c r="C52" s="1" t="s">
        <v>14</v>
      </c>
      <c r="D52" s="1" t="s">
        <v>27</v>
      </c>
      <c r="E52" s="1" t="s">
        <v>13</v>
      </c>
      <c r="F52" s="1" t="s">
        <v>14</v>
      </c>
      <c r="G52" s="1" t="s">
        <v>24</v>
      </c>
      <c r="H52" s="1" t="s">
        <v>13</v>
      </c>
      <c r="I52" s="1" t="s">
        <v>15</v>
      </c>
      <c r="J52" s="1" t="s">
        <v>15</v>
      </c>
      <c r="K52" s="1" t="s">
        <v>28</v>
      </c>
      <c r="L52" s="1" t="s">
        <v>26</v>
      </c>
    </row>
    <row r="53" spans="2:12" x14ac:dyDescent="0.25">
      <c r="B53" s="1" t="s">
        <v>22</v>
      </c>
      <c r="C53" s="1" t="s">
        <v>14</v>
      </c>
      <c r="D53" s="1" t="s">
        <v>27</v>
      </c>
      <c r="E53" s="1" t="s">
        <v>13</v>
      </c>
      <c r="F53" s="1" t="s">
        <v>14</v>
      </c>
      <c r="G53" s="1" t="s">
        <v>24</v>
      </c>
      <c r="H53" s="1" t="s">
        <v>14</v>
      </c>
      <c r="I53" s="1" t="s">
        <v>15</v>
      </c>
      <c r="J53" s="1" t="s">
        <v>15</v>
      </c>
      <c r="K53" s="1" t="s">
        <v>28</v>
      </c>
      <c r="L53" s="1" t="s">
        <v>26</v>
      </c>
    </row>
    <row r="54" spans="2:12" x14ac:dyDescent="0.25">
      <c r="B54" s="1" t="s">
        <v>22</v>
      </c>
      <c r="C54" s="1" t="s">
        <v>14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14</v>
      </c>
      <c r="I54" s="1" t="s">
        <v>15</v>
      </c>
      <c r="J54" s="1" t="s">
        <v>15</v>
      </c>
      <c r="K54" s="1" t="s">
        <v>28</v>
      </c>
      <c r="L54" s="1" t="s">
        <v>29</v>
      </c>
    </row>
    <row r="55" spans="2:12" x14ac:dyDescent="0.25">
      <c r="B55" s="1" t="s">
        <v>22</v>
      </c>
      <c r="C55" s="1" t="s">
        <v>14</v>
      </c>
      <c r="D55" s="1" t="s">
        <v>27</v>
      </c>
      <c r="E55" s="1" t="s">
        <v>13</v>
      </c>
      <c r="F55" s="1" t="s">
        <v>14</v>
      </c>
      <c r="G55" s="1" t="s">
        <v>24</v>
      </c>
      <c r="H55" s="1" t="s">
        <v>14</v>
      </c>
      <c r="I55" s="1" t="s">
        <v>15</v>
      </c>
      <c r="J55" s="1" t="s">
        <v>15</v>
      </c>
      <c r="K55" s="1" t="s">
        <v>28</v>
      </c>
      <c r="L55" s="1" t="s">
        <v>29</v>
      </c>
    </row>
    <row r="56" spans="2:12" x14ac:dyDescent="0.25">
      <c r="B56" s="1" t="s">
        <v>22</v>
      </c>
      <c r="C56" s="1" t="s">
        <v>14</v>
      </c>
      <c r="D56" s="1" t="s">
        <v>27</v>
      </c>
      <c r="E56" s="1" t="s">
        <v>13</v>
      </c>
      <c r="F56" s="1" t="s">
        <v>14</v>
      </c>
      <c r="G56" s="1" t="s">
        <v>15</v>
      </c>
      <c r="H56" s="1" t="s">
        <v>14</v>
      </c>
      <c r="I56" s="1" t="s">
        <v>15</v>
      </c>
      <c r="J56" s="1" t="s">
        <v>15</v>
      </c>
      <c r="K56" s="1" t="s">
        <v>28</v>
      </c>
      <c r="L56" s="1" t="s">
        <v>29</v>
      </c>
    </row>
    <row r="57" spans="2:12" x14ac:dyDescent="0.25">
      <c r="B57" s="1" t="s">
        <v>22</v>
      </c>
      <c r="C57" s="1" t="s">
        <v>14</v>
      </c>
      <c r="D57" s="1" t="s">
        <v>27</v>
      </c>
      <c r="E57" s="1" t="s">
        <v>13</v>
      </c>
      <c r="F57" s="1" t="s">
        <v>14</v>
      </c>
      <c r="G57" s="1" t="s">
        <v>15</v>
      </c>
      <c r="H57" s="1" t="s">
        <v>13</v>
      </c>
      <c r="I57" s="1" t="s">
        <v>15</v>
      </c>
      <c r="J57" s="1" t="s">
        <v>15</v>
      </c>
      <c r="K57" s="1" t="s">
        <v>28</v>
      </c>
      <c r="L57" s="1" t="s">
        <v>26</v>
      </c>
    </row>
    <row r="58" spans="2:12" x14ac:dyDescent="0.25">
      <c r="B58" s="1" t="s">
        <v>22</v>
      </c>
      <c r="C58" s="1" t="s">
        <v>14</v>
      </c>
      <c r="D58" s="1" t="s">
        <v>27</v>
      </c>
      <c r="E58" s="1" t="s">
        <v>13</v>
      </c>
      <c r="F58" s="1" t="s">
        <v>14</v>
      </c>
      <c r="G58" s="1" t="s">
        <v>24</v>
      </c>
      <c r="H58" s="1" t="s">
        <v>13</v>
      </c>
      <c r="I58" s="1" t="s">
        <v>15</v>
      </c>
      <c r="J58" s="1" t="s">
        <v>15</v>
      </c>
      <c r="K58" s="1" t="s">
        <v>28</v>
      </c>
      <c r="L58" s="1" t="s">
        <v>29</v>
      </c>
    </row>
    <row r="59" spans="2:12" x14ac:dyDescent="0.25">
      <c r="B59" s="1" t="s">
        <v>22</v>
      </c>
      <c r="C59" s="1" t="s">
        <v>14</v>
      </c>
      <c r="D59" s="1" t="s">
        <v>27</v>
      </c>
      <c r="E59" s="1" t="s">
        <v>13</v>
      </c>
      <c r="F59" s="1" t="s">
        <v>14</v>
      </c>
      <c r="G59" s="1" t="s">
        <v>15</v>
      </c>
      <c r="H59" s="1" t="s">
        <v>14</v>
      </c>
      <c r="I59" s="1" t="s">
        <v>15</v>
      </c>
      <c r="J59" s="1" t="s">
        <v>15</v>
      </c>
      <c r="K59" s="1" t="s">
        <v>28</v>
      </c>
      <c r="L59" s="1" t="s">
        <v>29</v>
      </c>
    </row>
    <row r="60" spans="2:12" x14ac:dyDescent="0.25">
      <c r="B60" s="1" t="s">
        <v>22</v>
      </c>
      <c r="C60" s="1" t="s">
        <v>14</v>
      </c>
      <c r="D60" s="1" t="s">
        <v>30</v>
      </c>
      <c r="E60" s="1" t="s">
        <v>13</v>
      </c>
      <c r="F60" s="1" t="s">
        <v>13</v>
      </c>
      <c r="G60" s="1" t="s">
        <v>15</v>
      </c>
      <c r="H60" s="1" t="s">
        <v>13</v>
      </c>
      <c r="I60" s="1" t="s">
        <v>15</v>
      </c>
      <c r="J60" s="1" t="s">
        <v>15</v>
      </c>
      <c r="K60" s="1" t="s">
        <v>28</v>
      </c>
      <c r="L60" s="1" t="s">
        <v>29</v>
      </c>
    </row>
    <row r="61" spans="2:12" x14ac:dyDescent="0.25">
      <c r="B61" s="1" t="s">
        <v>22</v>
      </c>
      <c r="C61" s="1" t="s">
        <v>14</v>
      </c>
      <c r="D61" s="1" t="s">
        <v>27</v>
      </c>
      <c r="E61" s="1" t="s">
        <v>13</v>
      </c>
      <c r="F61" s="1" t="s">
        <v>14</v>
      </c>
      <c r="G61" s="1" t="s">
        <v>24</v>
      </c>
      <c r="H61" s="1" t="s">
        <v>14</v>
      </c>
      <c r="I61" s="1" t="s">
        <v>15</v>
      </c>
      <c r="J61" s="1" t="s">
        <v>15</v>
      </c>
      <c r="K61" s="1" t="s">
        <v>28</v>
      </c>
      <c r="L61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913F-D51F-474A-966F-B843967E996D}">
  <dimension ref="B2:J61"/>
  <sheetViews>
    <sheetView topLeftCell="A49" workbookViewId="0">
      <selection activeCell="L59" sqref="L59"/>
    </sheetView>
  </sheetViews>
  <sheetFormatPr defaultRowHeight="15" x14ac:dyDescent="0.25"/>
  <sheetData>
    <row r="2" spans="2:10" x14ac:dyDescent="0.25">
      <c r="B2">
        <f>DS_A1_flav[[#This Row],[Column1]]-TS_A1_flav[[#This Row],[Column1]]</f>
        <v>-3.0000000000000027E-2</v>
      </c>
      <c r="C2">
        <f>DS_A1_flav[[#This Row],[Column2]]-TS_A1_flav[[#This Row],[Column2]]</f>
        <v>0.06</v>
      </c>
      <c r="D2">
        <f>DS_A1_flav[[#This Row],[Column3]]-TS_A1_flav[[#This Row],[Column3]]</f>
        <v>-2.0000000000000018E-2</v>
      </c>
      <c r="E2">
        <f>DS_A1_flav[[#This Row],[Column4]]-TS_A1_flav[[#This Row],[Column4]]</f>
        <v>1.9999999999999997E-2</v>
      </c>
      <c r="F2">
        <f>DS_A1_flav[[#This Row],[Column5]]-TS_A1_flav[[#This Row],[Column5]]</f>
        <v>0</v>
      </c>
      <c r="G2">
        <f>DS_A1_flav[[#This Row],[Column6]]-TS_A1_flav[[#This Row],[Column6]]</f>
        <v>0</v>
      </c>
      <c r="H2">
        <f>DS_A1_flav[[#This Row],[Column7]]-TS_A1_flav[[#This Row],[Column7]]</f>
        <v>0</v>
      </c>
      <c r="I2">
        <f>DS_A1_flav[[#This Row],[Column8]]-TS_A1_flav[[#This Row],[Column8]]</f>
        <v>1.0000000000000002E-2</v>
      </c>
      <c r="J2">
        <f>DS_A1_flav[[#This Row],[Column9]]-TS_A1_flav[[#This Row],[Column9]]</f>
        <v>-1.0000000000000002E-2</v>
      </c>
    </row>
    <row r="3" spans="2:10" x14ac:dyDescent="0.25">
      <c r="B3">
        <f>DS_A1_flav[[#This Row],[Column1]]-TS_A1_flav[[#This Row],[Column1]]</f>
        <v>-3.999999999999998E-2</v>
      </c>
      <c r="C3">
        <f>DS_A1_flav[[#This Row],[Column2]]-TS_A1_flav[[#This Row],[Column2]]</f>
        <v>7.0000000000000007E-2</v>
      </c>
      <c r="D3">
        <f>DS_A1_flav[[#This Row],[Column3]]-TS_A1_flav[[#This Row],[Column3]]</f>
        <v>-4.0000000000000036E-2</v>
      </c>
      <c r="E3">
        <f>DS_A1_flav[[#This Row],[Column4]]-TS_A1_flav[[#This Row],[Column4]]</f>
        <v>1.9999999999999997E-2</v>
      </c>
      <c r="F3">
        <f>DS_A1_flav[[#This Row],[Column5]]-TS_A1_flav[[#This Row],[Column5]]</f>
        <v>-9.999999999999995E-3</v>
      </c>
      <c r="G3">
        <f>DS_A1_flav[[#This Row],[Column6]]-TS_A1_flav[[#This Row],[Column6]]</f>
        <v>0</v>
      </c>
      <c r="H3">
        <f>DS_A1_flav[[#This Row],[Column7]]-TS_A1_flav[[#This Row],[Column7]]</f>
        <v>0</v>
      </c>
      <c r="I3">
        <f>DS_A1_flav[[#This Row],[Column8]]-TS_A1_flav[[#This Row],[Column8]]</f>
        <v>1.0000000000000002E-2</v>
      </c>
      <c r="J3">
        <f>DS_A1_flav[[#This Row],[Column9]]-TS_A1_flav[[#This Row],[Column9]]</f>
        <v>-1.0000000000000002E-2</v>
      </c>
    </row>
    <row r="4" spans="2:10" x14ac:dyDescent="0.25">
      <c r="B4">
        <f>DS_A1_flav[[#This Row],[Column1]]-TS_A1_flav[[#This Row],[Column1]]</f>
        <v>-3.999999999999998E-2</v>
      </c>
      <c r="C4">
        <f>DS_A1_flav[[#This Row],[Column2]]-TS_A1_flav[[#This Row],[Column2]]</f>
        <v>7.0000000000000007E-2</v>
      </c>
      <c r="D4">
        <f>DS_A1_flav[[#This Row],[Column3]]-TS_A1_flav[[#This Row],[Column3]]</f>
        <v>-5.0000000000000044E-2</v>
      </c>
      <c r="E4">
        <f>DS_A1_flav[[#This Row],[Column4]]-TS_A1_flav[[#This Row],[Column4]]</f>
        <v>9.999999999999995E-3</v>
      </c>
      <c r="F4">
        <f>DS_A1_flav[[#This Row],[Column5]]-TS_A1_flav[[#This Row],[Column5]]</f>
        <v>-1.0000000000000002E-2</v>
      </c>
      <c r="G4">
        <f>DS_A1_flav[[#This Row],[Column6]]-TS_A1_flav[[#This Row],[Column6]]</f>
        <v>0</v>
      </c>
      <c r="H4">
        <f>DS_A1_flav[[#This Row],[Column7]]-TS_A1_flav[[#This Row],[Column7]]</f>
        <v>0</v>
      </c>
      <c r="I4">
        <f>DS_A1_flav[[#This Row],[Column8]]-TS_A1_flav[[#This Row],[Column8]]</f>
        <v>1.0000000000000002E-2</v>
      </c>
      <c r="J4">
        <f>DS_A1_flav[[#This Row],[Column9]]-TS_A1_flav[[#This Row],[Column9]]</f>
        <v>-1.0000000000000002E-2</v>
      </c>
    </row>
    <row r="5" spans="2:10" x14ac:dyDescent="0.25">
      <c r="B5">
        <f>DS_A1_flav[[#This Row],[Column1]]-TS_A1_flav[[#This Row],[Column1]]</f>
        <v>-3.999999999999998E-2</v>
      </c>
      <c r="C5">
        <f>DS_A1_flav[[#This Row],[Column2]]-TS_A1_flav[[#This Row],[Column2]]</f>
        <v>7.0000000000000007E-2</v>
      </c>
      <c r="D5">
        <f>DS_A1_flav[[#This Row],[Column3]]-TS_A1_flav[[#This Row],[Column3]]</f>
        <v>-4.0000000000000036E-2</v>
      </c>
      <c r="E5">
        <f>DS_A1_flav[[#This Row],[Column4]]-TS_A1_flav[[#This Row],[Column4]]</f>
        <v>3.0000000000000006E-2</v>
      </c>
      <c r="F5">
        <f>DS_A1_flav[[#This Row],[Column5]]-TS_A1_flav[[#This Row],[Column5]]</f>
        <v>0</v>
      </c>
      <c r="G5">
        <f>DS_A1_flav[[#This Row],[Column6]]-TS_A1_flav[[#This Row],[Column6]]</f>
        <v>0</v>
      </c>
      <c r="H5">
        <f>DS_A1_flav[[#This Row],[Column7]]-TS_A1_flav[[#This Row],[Column7]]</f>
        <v>0</v>
      </c>
      <c r="I5">
        <f>DS_A1_flav[[#This Row],[Column8]]-TS_A1_flav[[#This Row],[Column8]]</f>
        <v>1.0000000000000002E-2</v>
      </c>
      <c r="J5">
        <f>DS_A1_flav[[#This Row],[Column9]]-TS_A1_flav[[#This Row],[Column9]]</f>
        <v>-1.0000000000000002E-2</v>
      </c>
    </row>
    <row r="6" spans="2:10" x14ac:dyDescent="0.25">
      <c r="B6">
        <f>DS_A1_flav[[#This Row],[Column1]]-TS_A1_flav[[#This Row],[Column1]]</f>
        <v>-3.999999999999998E-2</v>
      </c>
      <c r="C6">
        <f>DS_A1_flav[[#This Row],[Column2]]-TS_A1_flav[[#This Row],[Column2]]</f>
        <v>7.0000000000000007E-2</v>
      </c>
      <c r="D6">
        <f>DS_A1_flav[[#This Row],[Column3]]-TS_A1_flav[[#This Row],[Column3]]</f>
        <v>-3.0000000000000027E-2</v>
      </c>
      <c r="E6">
        <f>DS_A1_flav[[#This Row],[Column4]]-TS_A1_flav[[#This Row],[Column4]]</f>
        <v>9.999999999999995E-3</v>
      </c>
      <c r="F6">
        <f>DS_A1_flav[[#This Row],[Column5]]-TS_A1_flav[[#This Row],[Column5]]</f>
        <v>0</v>
      </c>
      <c r="G6">
        <f>DS_A1_flav[[#This Row],[Column6]]-TS_A1_flav[[#This Row],[Column6]]</f>
        <v>0</v>
      </c>
      <c r="H6">
        <f>DS_A1_flav[[#This Row],[Column7]]-TS_A1_flav[[#This Row],[Column7]]</f>
        <v>0</v>
      </c>
      <c r="I6">
        <f>DS_A1_flav[[#This Row],[Column8]]-TS_A1_flav[[#This Row],[Column8]]</f>
        <v>0</v>
      </c>
      <c r="J6">
        <f>DS_A1_flav[[#This Row],[Column9]]-TS_A1_flav[[#This Row],[Column9]]</f>
        <v>-1.0000000000000002E-2</v>
      </c>
    </row>
    <row r="7" spans="2:10" x14ac:dyDescent="0.25">
      <c r="B7">
        <f>DS_A1_flav[[#This Row],[Column1]]-TS_A1_flav[[#This Row],[Column1]]</f>
        <v>-2.9999999999999971E-2</v>
      </c>
      <c r="C7">
        <f>DS_A1_flav[[#This Row],[Column2]]-TS_A1_flav[[#This Row],[Column2]]</f>
        <v>7.0000000000000007E-2</v>
      </c>
      <c r="D7">
        <f>DS_A1_flav[[#This Row],[Column3]]-TS_A1_flav[[#This Row],[Column3]]</f>
        <v>-3.0000000000000027E-2</v>
      </c>
      <c r="E7">
        <f>DS_A1_flav[[#This Row],[Column4]]-TS_A1_flav[[#This Row],[Column4]]</f>
        <v>3.0000000000000006E-2</v>
      </c>
      <c r="F7">
        <f>DS_A1_flav[[#This Row],[Column5]]-TS_A1_flav[[#This Row],[Column5]]</f>
        <v>-9.999999999999995E-3</v>
      </c>
      <c r="G7">
        <f>DS_A1_flav[[#This Row],[Column6]]-TS_A1_flav[[#This Row],[Column6]]</f>
        <v>0</v>
      </c>
      <c r="H7">
        <f>DS_A1_flav[[#This Row],[Column7]]-TS_A1_flav[[#This Row],[Column7]]</f>
        <v>0</v>
      </c>
      <c r="I7">
        <f>DS_A1_flav[[#This Row],[Column8]]-TS_A1_flav[[#This Row],[Column8]]</f>
        <v>1.0000000000000002E-2</v>
      </c>
      <c r="J7">
        <f>DS_A1_flav[[#This Row],[Column9]]-TS_A1_flav[[#This Row],[Column9]]</f>
        <v>0</v>
      </c>
    </row>
    <row r="8" spans="2:10" x14ac:dyDescent="0.25">
      <c r="B8">
        <f>DS_A1_flav[[#This Row],[Column1]]-TS_A1_flav[[#This Row],[Column1]]</f>
        <v>-2.0000000000000018E-2</v>
      </c>
      <c r="C8">
        <f>DS_A1_flav[[#This Row],[Column2]]-TS_A1_flav[[#This Row],[Column2]]</f>
        <v>7.0000000000000007E-2</v>
      </c>
      <c r="D8">
        <f>DS_A1_flav[[#This Row],[Column3]]-TS_A1_flav[[#This Row],[Column3]]</f>
        <v>-1.0000000000000009E-2</v>
      </c>
      <c r="E8">
        <f>DS_A1_flav[[#This Row],[Column4]]-TS_A1_flav[[#This Row],[Column4]]</f>
        <v>3.0000000000000006E-2</v>
      </c>
      <c r="F8">
        <f>DS_A1_flav[[#This Row],[Column5]]-TS_A1_flav[[#This Row],[Column5]]</f>
        <v>0</v>
      </c>
      <c r="G8">
        <f>DS_A1_flav[[#This Row],[Column6]]-TS_A1_flav[[#This Row],[Column6]]</f>
        <v>0</v>
      </c>
      <c r="H8">
        <f>DS_A1_flav[[#This Row],[Column7]]-TS_A1_flav[[#This Row],[Column7]]</f>
        <v>0</v>
      </c>
      <c r="I8">
        <f>DS_A1_flav[[#This Row],[Column8]]-TS_A1_flav[[#This Row],[Column8]]</f>
        <v>1.0000000000000002E-2</v>
      </c>
      <c r="J8">
        <f>DS_A1_flav[[#This Row],[Column9]]-TS_A1_flav[[#This Row],[Column9]]</f>
        <v>0</v>
      </c>
    </row>
    <row r="9" spans="2:10" x14ac:dyDescent="0.25">
      <c r="B9">
        <f>DS_A1_flav[[#This Row],[Column1]]-TS_A1_flav[[#This Row],[Column1]]</f>
        <v>-2.0000000000000018E-2</v>
      </c>
      <c r="C9">
        <f>DS_A1_flav[[#This Row],[Column2]]-TS_A1_flav[[#This Row],[Column2]]</f>
        <v>8.0000000000000016E-2</v>
      </c>
      <c r="D9">
        <f>DS_A1_flav[[#This Row],[Column3]]-TS_A1_flav[[#This Row],[Column3]]</f>
        <v>-2.0000000000000018E-2</v>
      </c>
      <c r="E9">
        <f>DS_A1_flav[[#This Row],[Column4]]-TS_A1_flav[[#This Row],[Column4]]</f>
        <v>3.0000000000000006E-2</v>
      </c>
      <c r="F9">
        <f>DS_A1_flav[[#This Row],[Column5]]-TS_A1_flav[[#This Row],[Column5]]</f>
        <v>0</v>
      </c>
      <c r="G9">
        <f>DS_A1_flav[[#This Row],[Column6]]-TS_A1_flav[[#This Row],[Column6]]</f>
        <v>0</v>
      </c>
      <c r="H9">
        <f>DS_A1_flav[[#This Row],[Column7]]-TS_A1_flav[[#This Row],[Column7]]</f>
        <v>0</v>
      </c>
      <c r="I9">
        <f>DS_A1_flav[[#This Row],[Column8]]-TS_A1_flav[[#This Row],[Column8]]</f>
        <v>1.0000000000000002E-2</v>
      </c>
      <c r="J9">
        <f>DS_A1_flav[[#This Row],[Column9]]-TS_A1_flav[[#This Row],[Column9]]</f>
        <v>-1.0000000000000002E-2</v>
      </c>
    </row>
    <row r="10" spans="2:10" x14ac:dyDescent="0.25">
      <c r="B10">
        <f>DS_A1_flav[[#This Row],[Column1]]-TS_A1_flav[[#This Row],[Column1]]</f>
        <v>-2.0000000000000018E-2</v>
      </c>
      <c r="C10">
        <f>DS_A1_flav[[#This Row],[Column2]]-TS_A1_flav[[#This Row],[Column2]]</f>
        <v>8.0000000000000016E-2</v>
      </c>
      <c r="D10">
        <f>DS_A1_flav[[#This Row],[Column3]]-TS_A1_flav[[#This Row],[Column3]]</f>
        <v>-2.0000000000000018E-2</v>
      </c>
      <c r="E10">
        <f>DS_A1_flav[[#This Row],[Column4]]-TS_A1_flav[[#This Row],[Column4]]</f>
        <v>3.0000000000000006E-2</v>
      </c>
      <c r="F10">
        <f>DS_A1_flav[[#This Row],[Column5]]-TS_A1_flav[[#This Row],[Column5]]</f>
        <v>0</v>
      </c>
      <c r="G10">
        <f>DS_A1_flav[[#This Row],[Column6]]-TS_A1_flav[[#This Row],[Column6]]</f>
        <v>0</v>
      </c>
      <c r="H10">
        <f>DS_A1_flav[[#This Row],[Column7]]-TS_A1_flav[[#This Row],[Column7]]</f>
        <v>0</v>
      </c>
      <c r="I10">
        <f>DS_A1_flav[[#This Row],[Column8]]-TS_A1_flav[[#This Row],[Column8]]</f>
        <v>1.0000000000000002E-2</v>
      </c>
      <c r="J10">
        <f>DS_A1_flav[[#This Row],[Column9]]-TS_A1_flav[[#This Row],[Column9]]</f>
        <v>-1.0000000000000002E-2</v>
      </c>
    </row>
    <row r="11" spans="2:10" x14ac:dyDescent="0.25">
      <c r="B11">
        <f>DS_A1_flav[[#This Row],[Column1]]-TS_A1_flav[[#This Row],[Column1]]</f>
        <v>-2.0000000000000018E-2</v>
      </c>
      <c r="C11">
        <f>DS_A1_flav[[#This Row],[Column2]]-TS_A1_flav[[#This Row],[Column2]]</f>
        <v>8.0000000000000016E-2</v>
      </c>
      <c r="D11">
        <f>DS_A1_flav[[#This Row],[Column3]]-TS_A1_flav[[#This Row],[Column3]]</f>
        <v>-2.0000000000000018E-2</v>
      </c>
      <c r="E11">
        <f>DS_A1_flav[[#This Row],[Column4]]-TS_A1_flav[[#This Row],[Column4]]</f>
        <v>0.03</v>
      </c>
      <c r="F11">
        <f>DS_A1_flav[[#This Row],[Column5]]-TS_A1_flav[[#This Row],[Column5]]</f>
        <v>0</v>
      </c>
      <c r="G11">
        <f>DS_A1_flav[[#This Row],[Column6]]-TS_A1_flav[[#This Row],[Column6]]</f>
        <v>0</v>
      </c>
      <c r="H11">
        <f>DS_A1_flav[[#This Row],[Column7]]-TS_A1_flav[[#This Row],[Column7]]</f>
        <v>9.999999999999995E-3</v>
      </c>
      <c r="I11">
        <f>DS_A1_flav[[#This Row],[Column8]]-TS_A1_flav[[#This Row],[Column8]]</f>
        <v>0</v>
      </c>
      <c r="J11">
        <f>DS_A1_flav[[#This Row],[Column9]]-TS_A1_flav[[#This Row],[Column9]]</f>
        <v>0</v>
      </c>
    </row>
    <row r="12" spans="2:10" x14ac:dyDescent="0.25">
      <c r="B12">
        <f>DS_A1_flav[[#This Row],[Column1]]-TS_A1_flav[[#This Row],[Column1]]</f>
        <v>-2.0000000000000018E-2</v>
      </c>
      <c r="C12">
        <f>DS_A1_flav[[#This Row],[Column2]]-TS_A1_flav[[#This Row],[Column2]]</f>
        <v>8.0000000000000016E-2</v>
      </c>
      <c r="D12">
        <f>DS_A1_flav[[#This Row],[Column3]]-TS_A1_flav[[#This Row],[Column3]]</f>
        <v>-2.0000000000000018E-2</v>
      </c>
      <c r="E12">
        <f>DS_A1_flav[[#This Row],[Column4]]-TS_A1_flav[[#This Row],[Column4]]</f>
        <v>3.0000000000000006E-2</v>
      </c>
      <c r="F12">
        <f>DS_A1_flav[[#This Row],[Column5]]-TS_A1_flav[[#This Row],[Column5]]</f>
        <v>0</v>
      </c>
      <c r="G12">
        <f>DS_A1_flav[[#This Row],[Column6]]-TS_A1_flav[[#This Row],[Column6]]</f>
        <v>0</v>
      </c>
      <c r="H12">
        <f>DS_A1_flav[[#This Row],[Column7]]-TS_A1_flav[[#This Row],[Column7]]</f>
        <v>9.999999999999995E-3</v>
      </c>
      <c r="I12">
        <f>DS_A1_flav[[#This Row],[Column8]]-TS_A1_flav[[#This Row],[Column8]]</f>
        <v>1.0000000000000002E-2</v>
      </c>
      <c r="J12">
        <f>DS_A1_flav[[#This Row],[Column9]]-TS_A1_flav[[#This Row],[Column9]]</f>
        <v>0</v>
      </c>
    </row>
    <row r="13" spans="2:10" x14ac:dyDescent="0.25">
      <c r="B13">
        <f>DS_A1_flav[[#This Row],[Column1]]-TS_A1_flav[[#This Row],[Column1]]</f>
        <v>-2.0000000000000018E-2</v>
      </c>
      <c r="C13">
        <f>DS_A1_flav[[#This Row],[Column2]]-TS_A1_flav[[#This Row],[Column2]]</f>
        <v>7.0000000000000007E-2</v>
      </c>
      <c r="D13">
        <f>DS_A1_flav[[#This Row],[Column3]]-TS_A1_flav[[#This Row],[Column3]]</f>
        <v>-2.0000000000000018E-2</v>
      </c>
      <c r="E13">
        <f>DS_A1_flav[[#This Row],[Column4]]-TS_A1_flav[[#This Row],[Column4]]</f>
        <v>3.0000000000000006E-2</v>
      </c>
      <c r="F13">
        <f>DS_A1_flav[[#This Row],[Column5]]-TS_A1_flav[[#This Row],[Column5]]</f>
        <v>0</v>
      </c>
      <c r="G13">
        <f>DS_A1_flav[[#This Row],[Column6]]-TS_A1_flav[[#This Row],[Column6]]</f>
        <v>0</v>
      </c>
      <c r="H13">
        <f>DS_A1_flav[[#This Row],[Column7]]-TS_A1_flav[[#This Row],[Column7]]</f>
        <v>0</v>
      </c>
      <c r="I13">
        <f>DS_A1_flav[[#This Row],[Column8]]-TS_A1_flav[[#This Row],[Column8]]</f>
        <v>1.0000000000000002E-2</v>
      </c>
      <c r="J13">
        <f>DS_A1_flav[[#This Row],[Column9]]-TS_A1_flav[[#This Row],[Column9]]</f>
        <v>0</v>
      </c>
    </row>
    <row r="14" spans="2:10" x14ac:dyDescent="0.25">
      <c r="B14">
        <f>DS_A1_flav[[#This Row],[Column1]]-TS_A1_flav[[#This Row],[Column1]]</f>
        <v>-2.0000000000000018E-2</v>
      </c>
      <c r="C14">
        <f>DS_A1_flav[[#This Row],[Column2]]-TS_A1_flav[[#This Row],[Column2]]</f>
        <v>0.08</v>
      </c>
      <c r="D14">
        <f>DS_A1_flav[[#This Row],[Column3]]-TS_A1_flav[[#This Row],[Column3]]</f>
        <v>0</v>
      </c>
      <c r="E14">
        <f>DS_A1_flav[[#This Row],[Column4]]-TS_A1_flav[[#This Row],[Column4]]</f>
        <v>1.9999999999999997E-2</v>
      </c>
      <c r="F14">
        <f>DS_A1_flav[[#This Row],[Column5]]-TS_A1_flav[[#This Row],[Column5]]</f>
        <v>0</v>
      </c>
      <c r="G14">
        <f>DS_A1_flav[[#This Row],[Column6]]-TS_A1_flav[[#This Row],[Column6]]</f>
        <v>-9.9999999999999985E-3</v>
      </c>
      <c r="H14">
        <f>DS_A1_flav[[#This Row],[Column7]]-TS_A1_flav[[#This Row],[Column7]]</f>
        <v>0</v>
      </c>
      <c r="I14">
        <f>DS_A1_flav[[#This Row],[Column8]]-TS_A1_flav[[#This Row],[Column8]]</f>
        <v>1.0000000000000002E-2</v>
      </c>
      <c r="J14">
        <f>DS_A1_flav[[#This Row],[Column9]]-TS_A1_flav[[#This Row],[Column9]]</f>
        <v>0</v>
      </c>
    </row>
    <row r="15" spans="2:10" x14ac:dyDescent="0.25">
      <c r="B15">
        <f>DS_A1_flav[[#This Row],[Column1]]-TS_A1_flav[[#This Row],[Column1]]</f>
        <v>-2.0000000000000018E-2</v>
      </c>
      <c r="C15">
        <f>DS_A1_flav[[#This Row],[Column2]]-TS_A1_flav[[#This Row],[Column2]]</f>
        <v>6.9999999999999993E-2</v>
      </c>
      <c r="D15">
        <f>DS_A1_flav[[#This Row],[Column3]]-TS_A1_flav[[#This Row],[Column3]]</f>
        <v>0</v>
      </c>
      <c r="E15">
        <f>DS_A1_flav[[#This Row],[Column4]]-TS_A1_flav[[#This Row],[Column4]]</f>
        <v>1.9999999999999997E-2</v>
      </c>
      <c r="F15">
        <f>DS_A1_flav[[#This Row],[Column5]]-TS_A1_flav[[#This Row],[Column5]]</f>
        <v>0</v>
      </c>
      <c r="G15">
        <f>DS_A1_flav[[#This Row],[Column6]]-TS_A1_flav[[#This Row],[Column6]]</f>
        <v>0</v>
      </c>
      <c r="H15">
        <f>DS_A1_flav[[#This Row],[Column7]]-TS_A1_flav[[#This Row],[Column7]]</f>
        <v>1.0000000000000002E-2</v>
      </c>
      <c r="I15">
        <f>DS_A1_flav[[#This Row],[Column8]]-TS_A1_flav[[#This Row],[Column8]]</f>
        <v>1.0000000000000002E-2</v>
      </c>
      <c r="J15">
        <f>DS_A1_flav[[#This Row],[Column9]]-TS_A1_flav[[#This Row],[Column9]]</f>
        <v>0</v>
      </c>
    </row>
    <row r="16" spans="2:10" x14ac:dyDescent="0.25">
      <c r="B16">
        <f>DS_A1_flav[[#This Row],[Column1]]-TS_A1_flav[[#This Row],[Column1]]</f>
        <v>-2.0000000000000018E-2</v>
      </c>
      <c r="C16">
        <f>DS_A1_flav[[#This Row],[Column2]]-TS_A1_flav[[#This Row],[Column2]]</f>
        <v>0.06</v>
      </c>
      <c r="D16">
        <f>DS_A1_flav[[#This Row],[Column3]]-TS_A1_flav[[#This Row],[Column3]]</f>
        <v>1.0000000000000009E-2</v>
      </c>
      <c r="E16">
        <f>DS_A1_flav[[#This Row],[Column4]]-TS_A1_flav[[#This Row],[Column4]]</f>
        <v>1.9999999999999997E-2</v>
      </c>
      <c r="F16">
        <f>DS_A1_flav[[#This Row],[Column5]]-TS_A1_flav[[#This Row],[Column5]]</f>
        <v>0</v>
      </c>
      <c r="G16">
        <f>DS_A1_flav[[#This Row],[Column6]]-TS_A1_flav[[#This Row],[Column6]]</f>
        <v>9.9999999999999985E-3</v>
      </c>
      <c r="H16">
        <f>DS_A1_flav[[#This Row],[Column7]]-TS_A1_flav[[#This Row],[Column7]]</f>
        <v>0</v>
      </c>
      <c r="I16">
        <f>DS_A1_flav[[#This Row],[Column8]]-TS_A1_flav[[#This Row],[Column8]]</f>
        <v>1.0000000000000002E-2</v>
      </c>
      <c r="J16">
        <f>DS_A1_flav[[#This Row],[Column9]]-TS_A1_flav[[#This Row],[Column9]]</f>
        <v>0</v>
      </c>
    </row>
    <row r="17" spans="2:10" x14ac:dyDescent="0.25">
      <c r="B17">
        <f>DS_A1_flav[[#This Row],[Column1]]-TS_A1_flav[[#This Row],[Column1]]</f>
        <v>-2.0000000000000018E-2</v>
      </c>
      <c r="C17">
        <f>DS_A1_flav[[#This Row],[Column2]]-TS_A1_flav[[#This Row],[Column2]]</f>
        <v>0.06</v>
      </c>
      <c r="D17">
        <f>DS_A1_flav[[#This Row],[Column3]]-TS_A1_flav[[#This Row],[Column3]]</f>
        <v>1.0000000000000009E-2</v>
      </c>
      <c r="E17">
        <f>DS_A1_flav[[#This Row],[Column4]]-TS_A1_flav[[#This Row],[Column4]]</f>
        <v>1.9999999999999997E-2</v>
      </c>
      <c r="F17">
        <f>DS_A1_flav[[#This Row],[Column5]]-TS_A1_flav[[#This Row],[Column5]]</f>
        <v>0</v>
      </c>
      <c r="G17">
        <f>DS_A1_flav[[#This Row],[Column6]]-TS_A1_flav[[#This Row],[Column6]]</f>
        <v>0</v>
      </c>
      <c r="H17">
        <f>DS_A1_flav[[#This Row],[Column7]]-TS_A1_flav[[#This Row],[Column7]]</f>
        <v>1.0000000000000002E-2</v>
      </c>
      <c r="I17">
        <f>DS_A1_flav[[#This Row],[Column8]]-TS_A1_flav[[#This Row],[Column8]]</f>
        <v>1.0000000000000002E-2</v>
      </c>
      <c r="J17">
        <f>DS_A1_flav[[#This Row],[Column9]]-TS_A1_flav[[#This Row],[Column9]]</f>
        <v>0</v>
      </c>
    </row>
    <row r="18" spans="2:10" x14ac:dyDescent="0.25">
      <c r="B18">
        <f>DS_A1_flav[[#This Row],[Column1]]-TS_A1_flav[[#This Row],[Column1]]</f>
        <v>-2.0000000000000018E-2</v>
      </c>
      <c r="C18">
        <f>DS_A1_flav[[#This Row],[Column2]]-TS_A1_flav[[#This Row],[Column2]]</f>
        <v>6.9999999999999993E-2</v>
      </c>
      <c r="D18">
        <f>DS_A1_flav[[#This Row],[Column3]]-TS_A1_flav[[#This Row],[Column3]]</f>
        <v>1.0000000000000009E-2</v>
      </c>
      <c r="E18">
        <f>DS_A1_flav[[#This Row],[Column4]]-TS_A1_flav[[#This Row],[Column4]]</f>
        <v>1.9999999999999997E-2</v>
      </c>
      <c r="F18">
        <f>DS_A1_flav[[#This Row],[Column5]]-TS_A1_flav[[#This Row],[Column5]]</f>
        <v>0</v>
      </c>
      <c r="G18">
        <f>DS_A1_flav[[#This Row],[Column6]]-TS_A1_flav[[#This Row],[Column6]]</f>
        <v>0</v>
      </c>
      <c r="H18">
        <f>DS_A1_flav[[#This Row],[Column7]]-TS_A1_flav[[#This Row],[Column7]]</f>
        <v>1.0000000000000002E-2</v>
      </c>
      <c r="I18">
        <f>DS_A1_flav[[#This Row],[Column8]]-TS_A1_flav[[#This Row],[Column8]]</f>
        <v>1.0000000000000002E-2</v>
      </c>
      <c r="J18">
        <f>DS_A1_flav[[#This Row],[Column9]]-TS_A1_flav[[#This Row],[Column9]]</f>
        <v>0</v>
      </c>
    </row>
    <row r="19" spans="2:10" x14ac:dyDescent="0.25">
      <c r="B19">
        <f>DS_A1_flav[[#This Row],[Column1]]-TS_A1_flav[[#This Row],[Column1]]</f>
        <v>-2.0000000000000018E-2</v>
      </c>
      <c r="C19">
        <f>DS_A1_flav[[#This Row],[Column2]]-TS_A1_flav[[#This Row],[Column2]]</f>
        <v>0.06</v>
      </c>
      <c r="D19">
        <f>DS_A1_flav[[#This Row],[Column3]]-TS_A1_flav[[#This Row],[Column3]]</f>
        <v>1.0000000000000009E-2</v>
      </c>
      <c r="E19">
        <f>DS_A1_flav[[#This Row],[Column4]]-TS_A1_flav[[#This Row],[Column4]]</f>
        <v>1.0000000000000002E-2</v>
      </c>
      <c r="F19">
        <f>DS_A1_flav[[#This Row],[Column5]]-TS_A1_flav[[#This Row],[Column5]]</f>
        <v>0</v>
      </c>
      <c r="G19">
        <f>DS_A1_flav[[#This Row],[Column6]]-TS_A1_flav[[#This Row],[Column6]]</f>
        <v>0</v>
      </c>
      <c r="H19">
        <f>DS_A1_flav[[#This Row],[Column7]]-TS_A1_flav[[#This Row],[Column7]]</f>
        <v>1.0000000000000002E-2</v>
      </c>
      <c r="I19">
        <f>DS_A1_flav[[#This Row],[Column8]]-TS_A1_flav[[#This Row],[Column8]]</f>
        <v>1.0000000000000002E-2</v>
      </c>
      <c r="J19">
        <f>DS_A1_flav[[#This Row],[Column9]]-TS_A1_flav[[#This Row],[Column9]]</f>
        <v>0</v>
      </c>
    </row>
    <row r="20" spans="2:10" x14ac:dyDescent="0.25">
      <c r="B20">
        <f>DS_A1_flav[[#This Row],[Column1]]-TS_A1_flav[[#This Row],[Column1]]</f>
        <v>-2.0000000000000018E-2</v>
      </c>
      <c r="C20">
        <f>DS_A1_flav[[#This Row],[Column2]]-TS_A1_flav[[#This Row],[Column2]]</f>
        <v>0.06</v>
      </c>
      <c r="D20">
        <f>DS_A1_flav[[#This Row],[Column3]]-TS_A1_flav[[#This Row],[Column3]]</f>
        <v>1.0000000000000009E-2</v>
      </c>
      <c r="E20">
        <f>DS_A1_flav[[#This Row],[Column4]]-TS_A1_flav[[#This Row],[Column4]]</f>
        <v>1.9999999999999997E-2</v>
      </c>
      <c r="F20">
        <f>DS_A1_flav[[#This Row],[Column5]]-TS_A1_flav[[#This Row],[Column5]]</f>
        <v>0</v>
      </c>
      <c r="G20">
        <f>DS_A1_flav[[#This Row],[Column6]]-TS_A1_flav[[#This Row],[Column6]]</f>
        <v>9.9999999999999985E-3</v>
      </c>
      <c r="H20">
        <f>DS_A1_flav[[#This Row],[Column7]]-TS_A1_flav[[#This Row],[Column7]]</f>
        <v>1.0000000000000002E-2</v>
      </c>
      <c r="I20">
        <f>DS_A1_flav[[#This Row],[Column8]]-TS_A1_flav[[#This Row],[Column8]]</f>
        <v>1.0000000000000002E-2</v>
      </c>
      <c r="J20">
        <f>DS_A1_flav[[#This Row],[Column9]]-TS_A1_flav[[#This Row],[Column9]]</f>
        <v>0</v>
      </c>
    </row>
    <row r="21" spans="2:10" x14ac:dyDescent="0.25">
      <c r="B21">
        <f>DS_A1_flav[[#This Row],[Column1]]-TS_A1_flav[[#This Row],[Column1]]</f>
        <v>-2.0000000000000018E-2</v>
      </c>
      <c r="C21">
        <f>DS_A1_flav[[#This Row],[Column2]]-TS_A1_flav[[#This Row],[Column2]]</f>
        <v>0.06</v>
      </c>
      <c r="D21">
        <f>DS_A1_flav[[#This Row],[Column3]]-TS_A1_flav[[#This Row],[Column3]]</f>
        <v>1.0000000000000009E-2</v>
      </c>
      <c r="E21">
        <f>DS_A1_flav[[#This Row],[Column4]]-TS_A1_flav[[#This Row],[Column4]]</f>
        <v>1.9999999999999997E-2</v>
      </c>
      <c r="F21">
        <f>DS_A1_flav[[#This Row],[Column5]]-TS_A1_flav[[#This Row],[Column5]]</f>
        <v>0</v>
      </c>
      <c r="G21">
        <f>DS_A1_flav[[#This Row],[Column6]]-TS_A1_flav[[#This Row],[Column6]]</f>
        <v>-9.9999999999999985E-3</v>
      </c>
      <c r="H21">
        <f>DS_A1_flav[[#This Row],[Column7]]-TS_A1_flav[[#This Row],[Column7]]</f>
        <v>1.0000000000000002E-2</v>
      </c>
      <c r="I21">
        <f>DS_A1_flav[[#This Row],[Column8]]-TS_A1_flav[[#This Row],[Column8]]</f>
        <v>0</v>
      </c>
      <c r="J21">
        <f>DS_A1_flav[[#This Row],[Column9]]-TS_A1_flav[[#This Row],[Column9]]</f>
        <v>0</v>
      </c>
    </row>
    <row r="22" spans="2:10" x14ac:dyDescent="0.25">
      <c r="B22">
        <f>DS_A1_flav[[#This Row],[Column1]]-TS_A1_flav[[#This Row],[Column1]]</f>
        <v>-2.0000000000000018E-2</v>
      </c>
      <c r="C22">
        <f>DS_A1_flav[[#This Row],[Column2]]-TS_A1_flav[[#This Row],[Column2]]</f>
        <v>0.06</v>
      </c>
      <c r="D22">
        <f>DS_A1_flav[[#This Row],[Column3]]-TS_A1_flav[[#This Row],[Column3]]</f>
        <v>0</v>
      </c>
      <c r="E22">
        <f>DS_A1_flav[[#This Row],[Column4]]-TS_A1_flav[[#This Row],[Column4]]</f>
        <v>1.9999999999999997E-2</v>
      </c>
      <c r="F22">
        <f>DS_A1_flav[[#This Row],[Column5]]-TS_A1_flav[[#This Row],[Column5]]</f>
        <v>0</v>
      </c>
      <c r="G22">
        <f>DS_A1_flav[[#This Row],[Column6]]-TS_A1_flav[[#This Row],[Column6]]</f>
        <v>9.9999999999999985E-3</v>
      </c>
      <c r="H22">
        <f>DS_A1_flav[[#This Row],[Column7]]-TS_A1_flav[[#This Row],[Column7]]</f>
        <v>1.0000000000000002E-2</v>
      </c>
      <c r="I22">
        <f>DS_A1_flav[[#This Row],[Column8]]-TS_A1_flav[[#This Row],[Column8]]</f>
        <v>1.0000000000000002E-2</v>
      </c>
      <c r="J22">
        <f>DS_A1_flav[[#This Row],[Column9]]-TS_A1_flav[[#This Row],[Column9]]</f>
        <v>0</v>
      </c>
    </row>
    <row r="23" spans="2:10" x14ac:dyDescent="0.25">
      <c r="B23">
        <f>DS_A1_flav[[#This Row],[Column1]]-TS_A1_flav[[#This Row],[Column1]]</f>
        <v>-2.0000000000000018E-2</v>
      </c>
      <c r="C23">
        <f>DS_A1_flav[[#This Row],[Column2]]-TS_A1_flav[[#This Row],[Column2]]</f>
        <v>0.06</v>
      </c>
      <c r="D23">
        <f>DS_A1_flav[[#This Row],[Column3]]-TS_A1_flav[[#This Row],[Column3]]</f>
        <v>1.0000000000000009E-2</v>
      </c>
      <c r="E23">
        <f>DS_A1_flav[[#This Row],[Column4]]-TS_A1_flav[[#This Row],[Column4]]</f>
        <v>1.9999999999999997E-2</v>
      </c>
      <c r="F23">
        <f>DS_A1_flav[[#This Row],[Column5]]-TS_A1_flav[[#This Row],[Column5]]</f>
        <v>0</v>
      </c>
      <c r="G23">
        <f>DS_A1_flav[[#This Row],[Column6]]-TS_A1_flav[[#This Row],[Column6]]</f>
        <v>0</v>
      </c>
      <c r="H23">
        <f>DS_A1_flav[[#This Row],[Column7]]-TS_A1_flav[[#This Row],[Column7]]</f>
        <v>0</v>
      </c>
      <c r="I23">
        <f>DS_A1_flav[[#This Row],[Column8]]-TS_A1_flav[[#This Row],[Column8]]</f>
        <v>0</v>
      </c>
      <c r="J23">
        <f>DS_A1_flav[[#This Row],[Column9]]-TS_A1_flav[[#This Row],[Column9]]</f>
        <v>0</v>
      </c>
    </row>
    <row r="24" spans="2:10" x14ac:dyDescent="0.25">
      <c r="B24">
        <f>DS_A1_flav[[#This Row],[Column1]]-TS_A1_flav[[#This Row],[Column1]]</f>
        <v>-2.0000000000000018E-2</v>
      </c>
      <c r="C24">
        <f>DS_A1_flav[[#This Row],[Column2]]-TS_A1_flav[[#This Row],[Column2]]</f>
        <v>7.0000000000000007E-2</v>
      </c>
      <c r="D24">
        <f>DS_A1_flav[[#This Row],[Column3]]-TS_A1_flav[[#This Row],[Column3]]</f>
        <v>1.0000000000000009E-2</v>
      </c>
      <c r="E24">
        <f>DS_A1_flav[[#This Row],[Column4]]-TS_A1_flav[[#This Row],[Column4]]</f>
        <v>1.9999999999999997E-2</v>
      </c>
      <c r="F24">
        <f>DS_A1_flav[[#This Row],[Column5]]-TS_A1_flav[[#This Row],[Column5]]</f>
        <v>0</v>
      </c>
      <c r="G24">
        <f>DS_A1_flav[[#This Row],[Column6]]-TS_A1_flav[[#This Row],[Column6]]</f>
        <v>9.9999999999999985E-3</v>
      </c>
      <c r="H24">
        <f>DS_A1_flav[[#This Row],[Column7]]-TS_A1_flav[[#This Row],[Column7]]</f>
        <v>0</v>
      </c>
      <c r="I24">
        <f>DS_A1_flav[[#This Row],[Column8]]-TS_A1_flav[[#This Row],[Column8]]</f>
        <v>1.0000000000000002E-2</v>
      </c>
      <c r="J24">
        <f>DS_A1_flav[[#This Row],[Column9]]-TS_A1_flav[[#This Row],[Column9]]</f>
        <v>0</v>
      </c>
    </row>
    <row r="25" spans="2:10" x14ac:dyDescent="0.25">
      <c r="B25">
        <f>DS_A1_flav[[#This Row],[Column1]]-TS_A1_flav[[#This Row],[Column1]]</f>
        <v>-2.0000000000000018E-2</v>
      </c>
      <c r="C25">
        <f>DS_A1_flav[[#This Row],[Column2]]-TS_A1_flav[[#This Row],[Column2]]</f>
        <v>7.0000000000000007E-2</v>
      </c>
      <c r="D25">
        <f>DS_A1_flav[[#This Row],[Column3]]-TS_A1_flav[[#This Row],[Column3]]</f>
        <v>0</v>
      </c>
      <c r="E25">
        <f>DS_A1_flav[[#This Row],[Column4]]-TS_A1_flav[[#This Row],[Column4]]</f>
        <v>1.9999999999999997E-2</v>
      </c>
      <c r="F25">
        <f>DS_A1_flav[[#This Row],[Column5]]-TS_A1_flav[[#This Row],[Column5]]</f>
        <v>0</v>
      </c>
      <c r="G25">
        <f>DS_A1_flav[[#This Row],[Column6]]-TS_A1_flav[[#This Row],[Column6]]</f>
        <v>-9.9999999999999985E-3</v>
      </c>
      <c r="H25">
        <f>DS_A1_flav[[#This Row],[Column7]]-TS_A1_flav[[#This Row],[Column7]]</f>
        <v>1.0000000000000002E-2</v>
      </c>
      <c r="I25">
        <f>DS_A1_flav[[#This Row],[Column8]]-TS_A1_flav[[#This Row],[Column8]]</f>
        <v>1.0000000000000002E-2</v>
      </c>
      <c r="J25">
        <f>DS_A1_flav[[#This Row],[Column9]]-TS_A1_flav[[#This Row],[Column9]]</f>
        <v>0</v>
      </c>
    </row>
    <row r="26" spans="2:10" x14ac:dyDescent="0.25">
      <c r="B26">
        <f>DS_A1_flav[[#This Row],[Column1]]-TS_A1_flav[[#This Row],[Column1]]</f>
        <v>-2.0000000000000018E-2</v>
      </c>
      <c r="C26">
        <f>DS_A1_flav[[#This Row],[Column2]]-TS_A1_flav[[#This Row],[Column2]]</f>
        <v>6.9999999999999993E-2</v>
      </c>
      <c r="D26">
        <f>DS_A1_flav[[#This Row],[Column3]]-TS_A1_flav[[#This Row],[Column3]]</f>
        <v>1.0000000000000009E-2</v>
      </c>
      <c r="E26">
        <f>DS_A1_flav[[#This Row],[Column4]]-TS_A1_flav[[#This Row],[Column4]]</f>
        <v>1.9999999999999997E-2</v>
      </c>
      <c r="F26">
        <f>DS_A1_flav[[#This Row],[Column5]]-TS_A1_flav[[#This Row],[Column5]]</f>
        <v>-1.0000000000000002E-2</v>
      </c>
      <c r="G26">
        <f>DS_A1_flav[[#This Row],[Column6]]-TS_A1_flav[[#This Row],[Column6]]</f>
        <v>0</v>
      </c>
      <c r="H26">
        <f>DS_A1_flav[[#This Row],[Column7]]-TS_A1_flav[[#This Row],[Column7]]</f>
        <v>1.0000000000000002E-2</v>
      </c>
      <c r="I26">
        <f>DS_A1_flav[[#This Row],[Column8]]-TS_A1_flav[[#This Row],[Column8]]</f>
        <v>1.0000000000000002E-2</v>
      </c>
      <c r="J26">
        <f>DS_A1_flav[[#This Row],[Column9]]-TS_A1_flav[[#This Row],[Column9]]</f>
        <v>0</v>
      </c>
    </row>
    <row r="27" spans="2:10" x14ac:dyDescent="0.25">
      <c r="B27">
        <f>DS_A1_flav[[#This Row],[Column1]]-TS_A1_flav[[#This Row],[Column1]]</f>
        <v>-2.0000000000000018E-2</v>
      </c>
      <c r="C27">
        <f>DS_A1_flav[[#This Row],[Column2]]-TS_A1_flav[[#This Row],[Column2]]</f>
        <v>0.06</v>
      </c>
      <c r="D27">
        <f>DS_A1_flav[[#This Row],[Column3]]-TS_A1_flav[[#This Row],[Column3]]</f>
        <v>1.0000000000000009E-2</v>
      </c>
      <c r="E27">
        <f>DS_A1_flav[[#This Row],[Column4]]-TS_A1_flav[[#This Row],[Column4]]</f>
        <v>1.9999999999999997E-2</v>
      </c>
      <c r="F27">
        <f>DS_A1_flav[[#This Row],[Column5]]-TS_A1_flav[[#This Row],[Column5]]</f>
        <v>0</v>
      </c>
      <c r="G27">
        <f>DS_A1_flav[[#This Row],[Column6]]-TS_A1_flav[[#This Row],[Column6]]</f>
        <v>0</v>
      </c>
      <c r="H27">
        <f>DS_A1_flav[[#This Row],[Column7]]-TS_A1_flav[[#This Row],[Column7]]</f>
        <v>1.0000000000000002E-2</v>
      </c>
      <c r="I27">
        <f>DS_A1_flav[[#This Row],[Column8]]-TS_A1_flav[[#This Row],[Column8]]</f>
        <v>1.0000000000000002E-2</v>
      </c>
      <c r="J27">
        <f>DS_A1_flav[[#This Row],[Column9]]-TS_A1_flav[[#This Row],[Column9]]</f>
        <v>0</v>
      </c>
    </row>
    <row r="28" spans="2:10" x14ac:dyDescent="0.25">
      <c r="B28">
        <f>DS_A1_flav[[#This Row],[Column1]]-TS_A1_flav[[#This Row],[Column1]]</f>
        <v>-2.0000000000000018E-2</v>
      </c>
      <c r="C28">
        <f>DS_A1_flav[[#This Row],[Column2]]-TS_A1_flav[[#This Row],[Column2]]</f>
        <v>0.06</v>
      </c>
      <c r="D28">
        <f>DS_A1_flav[[#This Row],[Column3]]-TS_A1_flav[[#This Row],[Column3]]</f>
        <v>1.0000000000000009E-2</v>
      </c>
      <c r="E28">
        <f>DS_A1_flav[[#This Row],[Column4]]-TS_A1_flav[[#This Row],[Column4]]</f>
        <v>1.9999999999999997E-2</v>
      </c>
      <c r="F28">
        <f>DS_A1_flav[[#This Row],[Column5]]-TS_A1_flav[[#This Row],[Column5]]</f>
        <v>-1.0000000000000002E-2</v>
      </c>
      <c r="G28">
        <f>DS_A1_flav[[#This Row],[Column6]]-TS_A1_flav[[#This Row],[Column6]]</f>
        <v>0</v>
      </c>
      <c r="H28">
        <f>DS_A1_flav[[#This Row],[Column7]]-TS_A1_flav[[#This Row],[Column7]]</f>
        <v>1.0000000000000002E-2</v>
      </c>
      <c r="I28">
        <f>DS_A1_flav[[#This Row],[Column8]]-TS_A1_flav[[#This Row],[Column8]]</f>
        <v>1.0000000000000002E-2</v>
      </c>
      <c r="J28">
        <f>DS_A1_flav[[#This Row],[Column9]]-TS_A1_flav[[#This Row],[Column9]]</f>
        <v>0</v>
      </c>
    </row>
    <row r="29" spans="2:10" x14ac:dyDescent="0.25">
      <c r="B29">
        <f>DS_A1_flav[[#This Row],[Column1]]-TS_A1_flav[[#This Row],[Column1]]</f>
        <v>-1.0000000000000009E-2</v>
      </c>
      <c r="C29">
        <f>DS_A1_flav[[#This Row],[Column2]]-TS_A1_flav[[#This Row],[Column2]]</f>
        <v>0.06</v>
      </c>
      <c r="D29">
        <f>DS_A1_flav[[#This Row],[Column3]]-TS_A1_flav[[#This Row],[Column3]]</f>
        <v>2.0000000000000018E-2</v>
      </c>
      <c r="E29">
        <f>DS_A1_flav[[#This Row],[Column4]]-TS_A1_flav[[#This Row],[Column4]]</f>
        <v>1.9999999999999997E-2</v>
      </c>
      <c r="F29">
        <f>DS_A1_flav[[#This Row],[Column5]]-TS_A1_flav[[#This Row],[Column5]]</f>
        <v>0</v>
      </c>
      <c r="G29">
        <f>DS_A1_flav[[#This Row],[Column6]]-TS_A1_flav[[#This Row],[Column6]]</f>
        <v>-9.9999999999999985E-3</v>
      </c>
      <c r="H29">
        <f>DS_A1_flav[[#This Row],[Column7]]-TS_A1_flav[[#This Row],[Column7]]</f>
        <v>1.0000000000000002E-2</v>
      </c>
      <c r="I29">
        <f>DS_A1_flav[[#This Row],[Column8]]-TS_A1_flav[[#This Row],[Column8]]</f>
        <v>1.0000000000000002E-2</v>
      </c>
      <c r="J29">
        <f>DS_A1_flav[[#This Row],[Column9]]-TS_A1_flav[[#This Row],[Column9]]</f>
        <v>0</v>
      </c>
    </row>
    <row r="30" spans="2:10" x14ac:dyDescent="0.25">
      <c r="B30">
        <f>DS_A1_flav[[#This Row],[Column1]]-TS_A1_flav[[#This Row],[Column1]]</f>
        <v>-1.0000000000000009E-2</v>
      </c>
      <c r="C30">
        <f>DS_A1_flav[[#This Row],[Column2]]-TS_A1_flav[[#This Row],[Column2]]</f>
        <v>0.06</v>
      </c>
      <c r="D30">
        <f>DS_A1_flav[[#This Row],[Column3]]-TS_A1_flav[[#This Row],[Column3]]</f>
        <v>1.0000000000000009E-2</v>
      </c>
      <c r="E30">
        <f>DS_A1_flav[[#This Row],[Column4]]-TS_A1_flav[[#This Row],[Column4]]</f>
        <v>1.9999999999999997E-2</v>
      </c>
      <c r="F30">
        <f>DS_A1_flav[[#This Row],[Column5]]-TS_A1_flav[[#This Row],[Column5]]</f>
        <v>0</v>
      </c>
      <c r="G30">
        <f>DS_A1_flav[[#This Row],[Column6]]-TS_A1_flav[[#This Row],[Column6]]</f>
        <v>0</v>
      </c>
      <c r="H30">
        <f>DS_A1_flav[[#This Row],[Column7]]-TS_A1_flav[[#This Row],[Column7]]</f>
        <v>1.0000000000000002E-2</v>
      </c>
      <c r="I30">
        <f>DS_A1_flav[[#This Row],[Column8]]-TS_A1_flav[[#This Row],[Column8]]</f>
        <v>1.0000000000000002E-2</v>
      </c>
      <c r="J30">
        <f>DS_A1_flav[[#This Row],[Column9]]-TS_A1_flav[[#This Row],[Column9]]</f>
        <v>0</v>
      </c>
    </row>
    <row r="31" spans="2:10" x14ac:dyDescent="0.25">
      <c r="B31">
        <f>DS_A1_flav[[#This Row],[Column1]]-TS_A1_flav[[#This Row],[Column1]]</f>
        <v>-1.0000000000000009E-2</v>
      </c>
      <c r="C31">
        <f>DS_A1_flav[[#This Row],[Column2]]-TS_A1_flav[[#This Row],[Column2]]</f>
        <v>0.06</v>
      </c>
      <c r="D31">
        <f>DS_A1_flav[[#This Row],[Column3]]-TS_A1_flav[[#This Row],[Column3]]</f>
        <v>0</v>
      </c>
      <c r="E31">
        <f>DS_A1_flav[[#This Row],[Column4]]-TS_A1_flav[[#This Row],[Column4]]</f>
        <v>1.9999999999999997E-2</v>
      </c>
      <c r="F31">
        <f>DS_A1_flav[[#This Row],[Column5]]-TS_A1_flav[[#This Row],[Column5]]</f>
        <v>0</v>
      </c>
      <c r="G31">
        <f>DS_A1_flav[[#This Row],[Column6]]-TS_A1_flav[[#This Row],[Column6]]</f>
        <v>0</v>
      </c>
      <c r="H31">
        <f>DS_A1_flav[[#This Row],[Column7]]-TS_A1_flav[[#This Row],[Column7]]</f>
        <v>1.0000000000000002E-2</v>
      </c>
      <c r="I31">
        <f>DS_A1_flav[[#This Row],[Column8]]-TS_A1_flav[[#This Row],[Column8]]</f>
        <v>1.0000000000000002E-2</v>
      </c>
      <c r="J31">
        <f>DS_A1_flav[[#This Row],[Column9]]-TS_A1_flav[[#This Row],[Column9]]</f>
        <v>0</v>
      </c>
    </row>
    <row r="32" spans="2:10" x14ac:dyDescent="0.25">
      <c r="B32">
        <f>DS_A1_flav[[#This Row],[Column1]]-TS_A1_flav[[#This Row],[Column1]]</f>
        <v>-1.0000000000000009E-2</v>
      </c>
      <c r="C32">
        <f>DS_A1_flav[[#This Row],[Column2]]-TS_A1_flav[[#This Row],[Column2]]</f>
        <v>0.06</v>
      </c>
      <c r="D32">
        <f>DS_A1_flav[[#This Row],[Column3]]-TS_A1_flav[[#This Row],[Column3]]</f>
        <v>2.0000000000000018E-2</v>
      </c>
      <c r="E32">
        <f>DS_A1_flav[[#This Row],[Column4]]-TS_A1_flav[[#This Row],[Column4]]</f>
        <v>1.9999999999999997E-2</v>
      </c>
      <c r="F32">
        <f>DS_A1_flav[[#This Row],[Column5]]-TS_A1_flav[[#This Row],[Column5]]</f>
        <v>0</v>
      </c>
      <c r="G32">
        <f>DS_A1_flav[[#This Row],[Column6]]-TS_A1_flav[[#This Row],[Column6]]</f>
        <v>0</v>
      </c>
      <c r="H32">
        <f>DS_A1_flav[[#This Row],[Column7]]-TS_A1_flav[[#This Row],[Column7]]</f>
        <v>0</v>
      </c>
      <c r="I32">
        <f>DS_A1_flav[[#This Row],[Column8]]-TS_A1_flav[[#This Row],[Column8]]</f>
        <v>1.0000000000000002E-2</v>
      </c>
      <c r="J32">
        <f>DS_A1_flav[[#This Row],[Column9]]-TS_A1_flav[[#This Row],[Column9]]</f>
        <v>0</v>
      </c>
    </row>
    <row r="33" spans="2:10" x14ac:dyDescent="0.25">
      <c r="B33">
        <f>DS_A1_flav[[#This Row],[Column1]]-TS_A1_flav[[#This Row],[Column1]]</f>
        <v>-1.0000000000000009E-2</v>
      </c>
      <c r="C33">
        <f>DS_A1_flav[[#This Row],[Column2]]-TS_A1_flav[[#This Row],[Column2]]</f>
        <v>0.06</v>
      </c>
      <c r="D33">
        <f>DS_A1_flav[[#This Row],[Column3]]-TS_A1_flav[[#This Row],[Column3]]</f>
        <v>2.0000000000000018E-2</v>
      </c>
      <c r="E33">
        <f>DS_A1_flav[[#This Row],[Column4]]-TS_A1_flav[[#This Row],[Column4]]</f>
        <v>1.9999999999999997E-2</v>
      </c>
      <c r="F33">
        <f>DS_A1_flav[[#This Row],[Column5]]-TS_A1_flav[[#This Row],[Column5]]</f>
        <v>0</v>
      </c>
      <c r="G33">
        <f>DS_A1_flav[[#This Row],[Column6]]-TS_A1_flav[[#This Row],[Column6]]</f>
        <v>0</v>
      </c>
      <c r="H33">
        <f>DS_A1_flav[[#This Row],[Column7]]-TS_A1_flav[[#This Row],[Column7]]</f>
        <v>1.0000000000000002E-2</v>
      </c>
      <c r="I33">
        <f>DS_A1_flav[[#This Row],[Column8]]-TS_A1_flav[[#This Row],[Column8]]</f>
        <v>1.0000000000000002E-2</v>
      </c>
      <c r="J33">
        <f>DS_A1_flav[[#This Row],[Column9]]-TS_A1_flav[[#This Row],[Column9]]</f>
        <v>0</v>
      </c>
    </row>
    <row r="34" spans="2:10" x14ac:dyDescent="0.25">
      <c r="B34">
        <f>DS_A1_flav[[#This Row],[Column1]]-TS_A1_flav[[#This Row],[Column1]]</f>
        <v>-1.0000000000000009E-2</v>
      </c>
      <c r="C34">
        <f>DS_A1_flav[[#This Row],[Column2]]-TS_A1_flav[[#This Row],[Column2]]</f>
        <v>0.06</v>
      </c>
      <c r="D34">
        <f>DS_A1_flav[[#This Row],[Column3]]-TS_A1_flav[[#This Row],[Column3]]</f>
        <v>3.0000000000000027E-2</v>
      </c>
      <c r="E34">
        <f>DS_A1_flav[[#This Row],[Column4]]-TS_A1_flav[[#This Row],[Column4]]</f>
        <v>1.9999999999999997E-2</v>
      </c>
      <c r="F34">
        <f>DS_A1_flav[[#This Row],[Column5]]-TS_A1_flav[[#This Row],[Column5]]</f>
        <v>0</v>
      </c>
      <c r="G34">
        <f>DS_A1_flav[[#This Row],[Column6]]-TS_A1_flav[[#This Row],[Column6]]</f>
        <v>0</v>
      </c>
      <c r="H34">
        <f>DS_A1_flav[[#This Row],[Column7]]-TS_A1_flav[[#This Row],[Column7]]</f>
        <v>0</v>
      </c>
      <c r="I34">
        <f>DS_A1_flav[[#This Row],[Column8]]-TS_A1_flav[[#This Row],[Column8]]</f>
        <v>1.0000000000000002E-2</v>
      </c>
      <c r="J34">
        <f>DS_A1_flav[[#This Row],[Column9]]-TS_A1_flav[[#This Row],[Column9]]</f>
        <v>0</v>
      </c>
    </row>
    <row r="35" spans="2:10" x14ac:dyDescent="0.25">
      <c r="B35">
        <f>DS_A1_flav[[#This Row],[Column1]]-TS_A1_flav[[#This Row],[Column1]]</f>
        <v>-1.0000000000000009E-2</v>
      </c>
      <c r="C35">
        <f>DS_A1_flav[[#This Row],[Column2]]-TS_A1_flav[[#This Row],[Column2]]</f>
        <v>0.06</v>
      </c>
      <c r="D35">
        <f>DS_A1_flav[[#This Row],[Column3]]-TS_A1_flav[[#This Row],[Column3]]</f>
        <v>2.0000000000000018E-2</v>
      </c>
      <c r="E35">
        <f>DS_A1_flav[[#This Row],[Column4]]-TS_A1_flav[[#This Row],[Column4]]</f>
        <v>1.9999999999999997E-2</v>
      </c>
      <c r="F35">
        <f>DS_A1_flav[[#This Row],[Column5]]-TS_A1_flav[[#This Row],[Column5]]</f>
        <v>0</v>
      </c>
      <c r="G35">
        <f>DS_A1_flav[[#This Row],[Column6]]-TS_A1_flav[[#This Row],[Column6]]</f>
        <v>9.9999999999999985E-3</v>
      </c>
      <c r="H35">
        <f>DS_A1_flav[[#This Row],[Column7]]-TS_A1_flav[[#This Row],[Column7]]</f>
        <v>1.0000000000000002E-2</v>
      </c>
      <c r="I35">
        <f>DS_A1_flav[[#This Row],[Column8]]-TS_A1_flav[[#This Row],[Column8]]</f>
        <v>1.0000000000000002E-2</v>
      </c>
      <c r="J35">
        <f>DS_A1_flav[[#This Row],[Column9]]-TS_A1_flav[[#This Row],[Column9]]</f>
        <v>0</v>
      </c>
    </row>
    <row r="36" spans="2:10" x14ac:dyDescent="0.25">
      <c r="B36">
        <f>DS_A1_flav[[#This Row],[Column1]]-TS_A1_flav[[#This Row],[Column1]]</f>
        <v>-1.0000000000000009E-2</v>
      </c>
      <c r="C36">
        <f>DS_A1_flav[[#This Row],[Column2]]-TS_A1_flav[[#This Row],[Column2]]</f>
        <v>0.06</v>
      </c>
      <c r="D36">
        <f>DS_A1_flav[[#This Row],[Column3]]-TS_A1_flav[[#This Row],[Column3]]</f>
        <v>1.0000000000000009E-2</v>
      </c>
      <c r="E36">
        <f>DS_A1_flav[[#This Row],[Column4]]-TS_A1_flav[[#This Row],[Column4]]</f>
        <v>1.9999999999999997E-2</v>
      </c>
      <c r="F36">
        <f>DS_A1_flav[[#This Row],[Column5]]-TS_A1_flav[[#This Row],[Column5]]</f>
        <v>0</v>
      </c>
      <c r="G36">
        <f>DS_A1_flav[[#This Row],[Column6]]-TS_A1_flav[[#This Row],[Column6]]</f>
        <v>9.9999999999999985E-3</v>
      </c>
      <c r="H36">
        <f>DS_A1_flav[[#This Row],[Column7]]-TS_A1_flav[[#This Row],[Column7]]</f>
        <v>1.0000000000000002E-2</v>
      </c>
      <c r="I36">
        <f>DS_A1_flav[[#This Row],[Column8]]-TS_A1_flav[[#This Row],[Column8]]</f>
        <v>1.0000000000000002E-2</v>
      </c>
      <c r="J36">
        <f>DS_A1_flav[[#This Row],[Column9]]-TS_A1_flav[[#This Row],[Column9]]</f>
        <v>0</v>
      </c>
    </row>
    <row r="37" spans="2:10" x14ac:dyDescent="0.25">
      <c r="B37">
        <f>DS_A1_flav[[#This Row],[Column1]]-TS_A1_flav[[#This Row],[Column1]]</f>
        <v>-1.0000000000000009E-2</v>
      </c>
      <c r="C37">
        <f>DS_A1_flav[[#This Row],[Column2]]-TS_A1_flav[[#This Row],[Column2]]</f>
        <v>0.06</v>
      </c>
      <c r="D37">
        <f>DS_A1_flav[[#This Row],[Column3]]-TS_A1_flav[[#This Row],[Column3]]</f>
        <v>2.0000000000000018E-2</v>
      </c>
      <c r="E37">
        <f>DS_A1_flav[[#This Row],[Column4]]-TS_A1_flav[[#This Row],[Column4]]</f>
        <v>1.9999999999999997E-2</v>
      </c>
      <c r="F37">
        <f>DS_A1_flav[[#This Row],[Column5]]-TS_A1_flav[[#This Row],[Column5]]</f>
        <v>0</v>
      </c>
      <c r="G37">
        <f>DS_A1_flav[[#This Row],[Column6]]-TS_A1_flav[[#This Row],[Column6]]</f>
        <v>0</v>
      </c>
      <c r="H37">
        <f>DS_A1_flav[[#This Row],[Column7]]-TS_A1_flav[[#This Row],[Column7]]</f>
        <v>1.0000000000000002E-2</v>
      </c>
      <c r="I37">
        <f>DS_A1_flav[[#This Row],[Column8]]-TS_A1_flav[[#This Row],[Column8]]</f>
        <v>1.0000000000000002E-2</v>
      </c>
      <c r="J37">
        <f>DS_A1_flav[[#This Row],[Column9]]-TS_A1_flav[[#This Row],[Column9]]</f>
        <v>0</v>
      </c>
    </row>
    <row r="38" spans="2:10" x14ac:dyDescent="0.25">
      <c r="B38">
        <f>DS_A1_flav[[#This Row],[Column1]]-TS_A1_flav[[#This Row],[Column1]]</f>
        <v>-1.0000000000000009E-2</v>
      </c>
      <c r="C38">
        <f>DS_A1_flav[[#This Row],[Column2]]-TS_A1_flav[[#This Row],[Column2]]</f>
        <v>0.05</v>
      </c>
      <c r="D38">
        <f>DS_A1_flav[[#This Row],[Column3]]-TS_A1_flav[[#This Row],[Column3]]</f>
        <v>2.0000000000000018E-2</v>
      </c>
      <c r="E38">
        <f>DS_A1_flav[[#This Row],[Column4]]-TS_A1_flav[[#This Row],[Column4]]</f>
        <v>1.9999999999999997E-2</v>
      </c>
      <c r="F38">
        <f>DS_A1_flav[[#This Row],[Column5]]-TS_A1_flav[[#This Row],[Column5]]</f>
        <v>0</v>
      </c>
      <c r="G38">
        <f>DS_A1_flav[[#This Row],[Column6]]-TS_A1_flav[[#This Row],[Column6]]</f>
        <v>0</v>
      </c>
      <c r="H38">
        <f>DS_A1_flav[[#This Row],[Column7]]-TS_A1_flav[[#This Row],[Column7]]</f>
        <v>1.0000000000000002E-2</v>
      </c>
      <c r="I38">
        <f>DS_A1_flav[[#This Row],[Column8]]-TS_A1_flav[[#This Row],[Column8]]</f>
        <v>1.0000000000000002E-2</v>
      </c>
      <c r="J38">
        <f>DS_A1_flav[[#This Row],[Column9]]-TS_A1_flav[[#This Row],[Column9]]</f>
        <v>0</v>
      </c>
    </row>
    <row r="39" spans="2:10" x14ac:dyDescent="0.25">
      <c r="B39">
        <f>DS_A1_flav[[#This Row],[Column1]]-TS_A1_flav[[#This Row],[Column1]]</f>
        <v>-1.0000000000000009E-2</v>
      </c>
      <c r="C39">
        <f>DS_A1_flav[[#This Row],[Column2]]-TS_A1_flav[[#This Row],[Column2]]</f>
        <v>0.05</v>
      </c>
      <c r="D39">
        <f>DS_A1_flav[[#This Row],[Column3]]-TS_A1_flav[[#This Row],[Column3]]</f>
        <v>3.0000000000000027E-2</v>
      </c>
      <c r="E39">
        <f>DS_A1_flav[[#This Row],[Column4]]-TS_A1_flav[[#This Row],[Column4]]</f>
        <v>1.9999999999999997E-2</v>
      </c>
      <c r="F39">
        <f>DS_A1_flav[[#This Row],[Column5]]-TS_A1_flav[[#This Row],[Column5]]</f>
        <v>0</v>
      </c>
      <c r="G39">
        <f>DS_A1_flav[[#This Row],[Column6]]-TS_A1_flav[[#This Row],[Column6]]</f>
        <v>0</v>
      </c>
      <c r="H39">
        <f>DS_A1_flav[[#This Row],[Column7]]-TS_A1_flav[[#This Row],[Column7]]</f>
        <v>1.0000000000000002E-2</v>
      </c>
      <c r="I39">
        <f>DS_A1_flav[[#This Row],[Column8]]-TS_A1_flav[[#This Row],[Column8]]</f>
        <v>1.0000000000000002E-2</v>
      </c>
      <c r="J39">
        <f>DS_A1_flav[[#This Row],[Column9]]-TS_A1_flav[[#This Row],[Column9]]</f>
        <v>0</v>
      </c>
    </row>
    <row r="40" spans="2:10" x14ac:dyDescent="0.25">
      <c r="B40">
        <f>DS_A1_flav[[#This Row],[Column1]]-TS_A1_flav[[#This Row],[Column1]]</f>
        <v>-1.0000000000000009E-2</v>
      </c>
      <c r="C40">
        <f>DS_A1_flav[[#This Row],[Column2]]-TS_A1_flav[[#This Row],[Column2]]</f>
        <v>0.06</v>
      </c>
      <c r="D40">
        <f>DS_A1_flav[[#This Row],[Column3]]-TS_A1_flav[[#This Row],[Column3]]</f>
        <v>3.0000000000000027E-2</v>
      </c>
      <c r="E40">
        <f>DS_A1_flav[[#This Row],[Column4]]-TS_A1_flav[[#This Row],[Column4]]</f>
        <v>1.9999999999999997E-2</v>
      </c>
      <c r="F40">
        <f>DS_A1_flav[[#This Row],[Column5]]-TS_A1_flav[[#This Row],[Column5]]</f>
        <v>0</v>
      </c>
      <c r="G40">
        <f>DS_A1_flav[[#This Row],[Column6]]-TS_A1_flav[[#This Row],[Column6]]</f>
        <v>0</v>
      </c>
      <c r="H40">
        <f>DS_A1_flav[[#This Row],[Column7]]-TS_A1_flav[[#This Row],[Column7]]</f>
        <v>1.0000000000000002E-2</v>
      </c>
      <c r="I40">
        <f>DS_A1_flav[[#This Row],[Column8]]-TS_A1_flav[[#This Row],[Column8]]</f>
        <v>1.0000000000000002E-2</v>
      </c>
      <c r="J40">
        <f>DS_A1_flav[[#This Row],[Column9]]-TS_A1_flav[[#This Row],[Column9]]</f>
        <v>0</v>
      </c>
    </row>
    <row r="41" spans="2:10" x14ac:dyDescent="0.25">
      <c r="B41">
        <f>DS_A1_flav[[#This Row],[Column1]]-TS_A1_flav[[#This Row],[Column1]]</f>
        <v>-1.0000000000000009E-2</v>
      </c>
      <c r="C41">
        <f>DS_A1_flav[[#This Row],[Column2]]-TS_A1_flav[[#This Row],[Column2]]</f>
        <v>6.0000000000000005E-2</v>
      </c>
      <c r="D41">
        <f>DS_A1_flav[[#This Row],[Column3]]-TS_A1_flav[[#This Row],[Column3]]</f>
        <v>2.0000000000000018E-2</v>
      </c>
      <c r="E41">
        <f>DS_A1_flav[[#This Row],[Column4]]-TS_A1_flav[[#This Row],[Column4]]</f>
        <v>1.9999999999999997E-2</v>
      </c>
      <c r="F41">
        <f>DS_A1_flav[[#This Row],[Column5]]-TS_A1_flav[[#This Row],[Column5]]</f>
        <v>0</v>
      </c>
      <c r="G41">
        <f>DS_A1_flav[[#This Row],[Column6]]-TS_A1_flav[[#This Row],[Column6]]</f>
        <v>9.9999999999999985E-3</v>
      </c>
      <c r="H41">
        <f>DS_A1_flav[[#This Row],[Column7]]-TS_A1_flav[[#This Row],[Column7]]</f>
        <v>1.0000000000000002E-2</v>
      </c>
      <c r="I41">
        <f>DS_A1_flav[[#This Row],[Column8]]-TS_A1_flav[[#This Row],[Column8]]</f>
        <v>1.0000000000000002E-2</v>
      </c>
      <c r="J41">
        <f>DS_A1_flav[[#This Row],[Column9]]-TS_A1_flav[[#This Row],[Column9]]</f>
        <v>0</v>
      </c>
    </row>
    <row r="42" spans="2:10" x14ac:dyDescent="0.25">
      <c r="B42">
        <f>DS_A1_flav[[#This Row],[Column1]]-TS_A1_flav[[#This Row],[Column1]]</f>
        <v>-1.0000000000000009E-2</v>
      </c>
      <c r="C42">
        <f>DS_A1_flav[[#This Row],[Column2]]-TS_A1_flav[[#This Row],[Column2]]</f>
        <v>0.06</v>
      </c>
      <c r="D42">
        <f>DS_A1_flav[[#This Row],[Column3]]-TS_A1_flav[[#This Row],[Column3]]</f>
        <v>1.0000000000000009E-2</v>
      </c>
      <c r="E42">
        <f>DS_A1_flav[[#This Row],[Column4]]-TS_A1_flav[[#This Row],[Column4]]</f>
        <v>1.9999999999999997E-2</v>
      </c>
      <c r="F42">
        <f>DS_A1_flav[[#This Row],[Column5]]-TS_A1_flav[[#This Row],[Column5]]</f>
        <v>0</v>
      </c>
      <c r="G42">
        <f>DS_A1_flav[[#This Row],[Column6]]-TS_A1_flav[[#This Row],[Column6]]</f>
        <v>9.9999999999999985E-3</v>
      </c>
      <c r="H42">
        <f>DS_A1_flav[[#This Row],[Column7]]-TS_A1_flav[[#This Row],[Column7]]</f>
        <v>0</v>
      </c>
      <c r="I42">
        <f>DS_A1_flav[[#This Row],[Column8]]-TS_A1_flav[[#This Row],[Column8]]</f>
        <v>1.0000000000000002E-2</v>
      </c>
      <c r="J42">
        <f>DS_A1_flav[[#This Row],[Column9]]-TS_A1_flav[[#This Row],[Column9]]</f>
        <v>0</v>
      </c>
    </row>
    <row r="43" spans="2:10" x14ac:dyDescent="0.25">
      <c r="B43">
        <f>DS_A1_flav[[#This Row],[Column1]]-TS_A1_flav[[#This Row],[Column1]]</f>
        <v>-1.0000000000000009E-2</v>
      </c>
      <c r="C43">
        <f>DS_A1_flav[[#This Row],[Column2]]-TS_A1_flav[[#This Row],[Column2]]</f>
        <v>0.05</v>
      </c>
      <c r="D43">
        <f>DS_A1_flav[[#This Row],[Column3]]-TS_A1_flav[[#This Row],[Column3]]</f>
        <v>2.0000000000000018E-2</v>
      </c>
      <c r="E43">
        <f>DS_A1_flav[[#This Row],[Column4]]-TS_A1_flav[[#This Row],[Column4]]</f>
        <v>1.9999999999999997E-2</v>
      </c>
      <c r="F43">
        <f>DS_A1_flav[[#This Row],[Column5]]-TS_A1_flav[[#This Row],[Column5]]</f>
        <v>0</v>
      </c>
      <c r="G43">
        <f>DS_A1_flav[[#This Row],[Column6]]-TS_A1_flav[[#This Row],[Column6]]</f>
        <v>9.9999999999999985E-3</v>
      </c>
      <c r="H43">
        <f>DS_A1_flav[[#This Row],[Column7]]-TS_A1_flav[[#This Row],[Column7]]</f>
        <v>1.0000000000000002E-2</v>
      </c>
      <c r="I43">
        <f>DS_A1_flav[[#This Row],[Column8]]-TS_A1_flav[[#This Row],[Column8]]</f>
        <v>1.0000000000000002E-2</v>
      </c>
      <c r="J43">
        <f>DS_A1_flav[[#This Row],[Column9]]-TS_A1_flav[[#This Row],[Column9]]</f>
        <v>0</v>
      </c>
    </row>
    <row r="44" spans="2:10" x14ac:dyDescent="0.25">
      <c r="B44">
        <f>DS_A1_flav[[#This Row],[Column1]]-TS_A1_flav[[#This Row],[Column1]]</f>
        <v>-1.0000000000000009E-2</v>
      </c>
      <c r="C44">
        <f>DS_A1_flav[[#This Row],[Column2]]-TS_A1_flav[[#This Row],[Column2]]</f>
        <v>0.06</v>
      </c>
      <c r="D44">
        <f>DS_A1_flav[[#This Row],[Column3]]-TS_A1_flav[[#This Row],[Column3]]</f>
        <v>2.0000000000000018E-2</v>
      </c>
      <c r="E44">
        <f>DS_A1_flav[[#This Row],[Column4]]-TS_A1_flav[[#This Row],[Column4]]</f>
        <v>1.9999999999999997E-2</v>
      </c>
      <c r="F44">
        <f>DS_A1_flav[[#This Row],[Column5]]-TS_A1_flav[[#This Row],[Column5]]</f>
        <v>0</v>
      </c>
      <c r="G44">
        <f>DS_A1_flav[[#This Row],[Column6]]-TS_A1_flav[[#This Row],[Column6]]</f>
        <v>0</v>
      </c>
      <c r="H44">
        <f>DS_A1_flav[[#This Row],[Column7]]-TS_A1_flav[[#This Row],[Column7]]</f>
        <v>1.0000000000000002E-2</v>
      </c>
      <c r="I44">
        <f>DS_A1_flav[[#This Row],[Column8]]-TS_A1_flav[[#This Row],[Column8]]</f>
        <v>1.0000000000000002E-2</v>
      </c>
      <c r="J44">
        <f>DS_A1_flav[[#This Row],[Column9]]-TS_A1_flav[[#This Row],[Column9]]</f>
        <v>0</v>
      </c>
    </row>
    <row r="45" spans="2:10" x14ac:dyDescent="0.25">
      <c r="B45">
        <f>DS_A1_flav[[#This Row],[Column1]]-TS_A1_flav[[#This Row],[Column1]]</f>
        <v>-1.0000000000000009E-2</v>
      </c>
      <c r="C45">
        <f>DS_A1_flav[[#This Row],[Column2]]-TS_A1_flav[[#This Row],[Column2]]</f>
        <v>0.06</v>
      </c>
      <c r="D45">
        <f>DS_A1_flav[[#This Row],[Column3]]-TS_A1_flav[[#This Row],[Column3]]</f>
        <v>2.0000000000000018E-2</v>
      </c>
      <c r="E45">
        <f>DS_A1_flav[[#This Row],[Column4]]-TS_A1_flav[[#This Row],[Column4]]</f>
        <v>1.9999999999999997E-2</v>
      </c>
      <c r="F45">
        <f>DS_A1_flav[[#This Row],[Column5]]-TS_A1_flav[[#This Row],[Column5]]</f>
        <v>0</v>
      </c>
      <c r="G45">
        <f>DS_A1_flav[[#This Row],[Column6]]-TS_A1_flav[[#This Row],[Column6]]</f>
        <v>9.9999999999999985E-3</v>
      </c>
      <c r="H45">
        <f>DS_A1_flav[[#This Row],[Column7]]-TS_A1_flav[[#This Row],[Column7]]</f>
        <v>1.0000000000000002E-2</v>
      </c>
      <c r="I45">
        <f>DS_A1_flav[[#This Row],[Column8]]-TS_A1_flav[[#This Row],[Column8]]</f>
        <v>1.0000000000000002E-2</v>
      </c>
      <c r="J45">
        <f>DS_A1_flav[[#This Row],[Column9]]-TS_A1_flav[[#This Row],[Column9]]</f>
        <v>1.0000000000000002E-2</v>
      </c>
    </row>
    <row r="46" spans="2:10" x14ac:dyDescent="0.25">
      <c r="B46">
        <f>DS_A1_flav[[#This Row],[Column1]]-TS_A1_flav[[#This Row],[Column1]]</f>
        <v>-1.0000000000000009E-2</v>
      </c>
      <c r="C46">
        <f>DS_A1_flav[[#This Row],[Column2]]-TS_A1_flav[[#This Row],[Column2]]</f>
        <v>0.06</v>
      </c>
      <c r="D46">
        <f>DS_A1_flav[[#This Row],[Column3]]-TS_A1_flav[[#This Row],[Column3]]</f>
        <v>2.0000000000000018E-2</v>
      </c>
      <c r="E46">
        <f>DS_A1_flav[[#This Row],[Column4]]-TS_A1_flav[[#This Row],[Column4]]</f>
        <v>1.9999999999999997E-2</v>
      </c>
      <c r="F46">
        <f>DS_A1_flav[[#This Row],[Column5]]-TS_A1_flav[[#This Row],[Column5]]</f>
        <v>1.0000000000000002E-2</v>
      </c>
      <c r="G46">
        <f>DS_A1_flav[[#This Row],[Column6]]-TS_A1_flav[[#This Row],[Column6]]</f>
        <v>0</v>
      </c>
      <c r="H46">
        <f>DS_A1_flav[[#This Row],[Column7]]-TS_A1_flav[[#This Row],[Column7]]</f>
        <v>1.0000000000000002E-2</v>
      </c>
      <c r="I46">
        <f>DS_A1_flav[[#This Row],[Column8]]-TS_A1_flav[[#This Row],[Column8]]</f>
        <v>1.0000000000000002E-2</v>
      </c>
      <c r="J46">
        <f>DS_A1_flav[[#This Row],[Column9]]-TS_A1_flav[[#This Row],[Column9]]</f>
        <v>0</v>
      </c>
    </row>
    <row r="47" spans="2:10" x14ac:dyDescent="0.25">
      <c r="B47">
        <f>DS_A1_flav[[#This Row],[Column1]]-TS_A1_flav[[#This Row],[Column1]]</f>
        <v>-1.0000000000000009E-2</v>
      </c>
      <c r="C47">
        <f>DS_A1_flav[[#This Row],[Column2]]-TS_A1_flav[[#This Row],[Column2]]</f>
        <v>0.06</v>
      </c>
      <c r="D47">
        <f>DS_A1_flav[[#This Row],[Column3]]-TS_A1_flav[[#This Row],[Column3]]</f>
        <v>2.0000000000000018E-2</v>
      </c>
      <c r="E47">
        <f>DS_A1_flav[[#This Row],[Column4]]-TS_A1_flav[[#This Row],[Column4]]</f>
        <v>1.9999999999999997E-2</v>
      </c>
      <c r="F47">
        <f>DS_A1_flav[[#This Row],[Column5]]-TS_A1_flav[[#This Row],[Column5]]</f>
        <v>1.0000000000000002E-2</v>
      </c>
      <c r="G47">
        <f>DS_A1_flav[[#This Row],[Column6]]-TS_A1_flav[[#This Row],[Column6]]</f>
        <v>0</v>
      </c>
      <c r="H47">
        <f>DS_A1_flav[[#This Row],[Column7]]-TS_A1_flav[[#This Row],[Column7]]</f>
        <v>1.0000000000000002E-2</v>
      </c>
      <c r="I47">
        <f>DS_A1_flav[[#This Row],[Column8]]-TS_A1_flav[[#This Row],[Column8]]</f>
        <v>1.0000000000000002E-2</v>
      </c>
      <c r="J47">
        <f>DS_A1_flav[[#This Row],[Column9]]-TS_A1_flav[[#This Row],[Column9]]</f>
        <v>1.0000000000000002E-2</v>
      </c>
    </row>
    <row r="48" spans="2:10" x14ac:dyDescent="0.25">
      <c r="B48">
        <f>DS_A1_flav[[#This Row],[Column1]]-TS_A1_flav[[#This Row],[Column1]]</f>
        <v>-1.0000000000000009E-2</v>
      </c>
      <c r="C48">
        <f>DS_A1_flav[[#This Row],[Column2]]-TS_A1_flav[[#This Row],[Column2]]</f>
        <v>0.06</v>
      </c>
      <c r="D48">
        <f>DS_A1_flav[[#This Row],[Column3]]-TS_A1_flav[[#This Row],[Column3]]</f>
        <v>3.0000000000000027E-2</v>
      </c>
      <c r="E48">
        <f>DS_A1_flav[[#This Row],[Column4]]-TS_A1_flav[[#This Row],[Column4]]</f>
        <v>1.9999999999999997E-2</v>
      </c>
      <c r="F48">
        <f>DS_A1_flav[[#This Row],[Column5]]-TS_A1_flav[[#This Row],[Column5]]</f>
        <v>0</v>
      </c>
      <c r="G48">
        <f>DS_A1_flav[[#This Row],[Column6]]-TS_A1_flav[[#This Row],[Column6]]</f>
        <v>9.9999999999999985E-3</v>
      </c>
      <c r="H48">
        <f>DS_A1_flav[[#This Row],[Column7]]-TS_A1_flav[[#This Row],[Column7]]</f>
        <v>1.0000000000000002E-2</v>
      </c>
      <c r="I48">
        <f>DS_A1_flav[[#This Row],[Column8]]-TS_A1_flav[[#This Row],[Column8]]</f>
        <v>1.0000000000000002E-2</v>
      </c>
      <c r="J48">
        <f>DS_A1_flav[[#This Row],[Column9]]-TS_A1_flav[[#This Row],[Column9]]</f>
        <v>0</v>
      </c>
    </row>
    <row r="49" spans="2:10" x14ac:dyDescent="0.25">
      <c r="B49">
        <f>DS_A1_flav[[#This Row],[Column1]]-TS_A1_flav[[#This Row],[Column1]]</f>
        <v>-1.0000000000000009E-2</v>
      </c>
      <c r="C49">
        <f>DS_A1_flav[[#This Row],[Column2]]-TS_A1_flav[[#This Row],[Column2]]</f>
        <v>0.06</v>
      </c>
      <c r="D49">
        <f>DS_A1_flav[[#This Row],[Column3]]-TS_A1_flav[[#This Row],[Column3]]</f>
        <v>2.0000000000000018E-2</v>
      </c>
      <c r="E49">
        <f>DS_A1_flav[[#This Row],[Column4]]-TS_A1_flav[[#This Row],[Column4]]</f>
        <v>1.9999999999999997E-2</v>
      </c>
      <c r="F49">
        <f>DS_A1_flav[[#This Row],[Column5]]-TS_A1_flav[[#This Row],[Column5]]</f>
        <v>0</v>
      </c>
      <c r="G49">
        <f>DS_A1_flav[[#This Row],[Column6]]-TS_A1_flav[[#This Row],[Column6]]</f>
        <v>0</v>
      </c>
      <c r="H49">
        <f>DS_A1_flav[[#This Row],[Column7]]-TS_A1_flav[[#This Row],[Column7]]</f>
        <v>0</v>
      </c>
      <c r="I49">
        <f>DS_A1_flav[[#This Row],[Column8]]-TS_A1_flav[[#This Row],[Column8]]</f>
        <v>1.0000000000000002E-2</v>
      </c>
      <c r="J49">
        <f>DS_A1_flav[[#This Row],[Column9]]-TS_A1_flav[[#This Row],[Column9]]</f>
        <v>0</v>
      </c>
    </row>
    <row r="50" spans="2:10" x14ac:dyDescent="0.25">
      <c r="B50">
        <f>DS_A1_flav[[#This Row],[Column1]]-TS_A1_flav[[#This Row],[Column1]]</f>
        <v>-3.0000000000000027E-2</v>
      </c>
      <c r="C50">
        <f>DS_A1_flav[[#This Row],[Column2]]-TS_A1_flav[[#This Row],[Column2]]</f>
        <v>0.05</v>
      </c>
      <c r="D50">
        <f>DS_A1_flav[[#This Row],[Column3]]-TS_A1_flav[[#This Row],[Column3]]</f>
        <v>1.0000000000000009E-2</v>
      </c>
      <c r="E50">
        <f>DS_A1_flav[[#This Row],[Column4]]-TS_A1_flav[[#This Row],[Column4]]</f>
        <v>1.0000000000000002E-2</v>
      </c>
      <c r="F50">
        <f>DS_A1_flav[[#This Row],[Column5]]-TS_A1_flav[[#This Row],[Column5]]</f>
        <v>1.0000000000000002E-2</v>
      </c>
      <c r="G50">
        <f>DS_A1_flav[[#This Row],[Column6]]-TS_A1_flav[[#This Row],[Column6]]</f>
        <v>0</v>
      </c>
      <c r="H50">
        <f>DS_A1_flav[[#This Row],[Column7]]-TS_A1_flav[[#This Row],[Column7]]</f>
        <v>1.0000000000000002E-2</v>
      </c>
      <c r="I50">
        <f>DS_A1_flav[[#This Row],[Column8]]-TS_A1_flav[[#This Row],[Column8]]</f>
        <v>1.0000000000000002E-2</v>
      </c>
      <c r="J50">
        <f>DS_A1_flav[[#This Row],[Column9]]-TS_A1_flav[[#This Row],[Column9]]</f>
        <v>0</v>
      </c>
    </row>
    <row r="51" spans="2:10" x14ac:dyDescent="0.25">
      <c r="B51">
        <f>DS_A1_flav[[#This Row],[Column1]]-TS_A1_flav[[#This Row],[Column1]]</f>
        <v>-2.0000000000000018E-2</v>
      </c>
      <c r="C51">
        <f>DS_A1_flav[[#This Row],[Column2]]-TS_A1_flav[[#This Row],[Column2]]</f>
        <v>0.06</v>
      </c>
      <c r="D51">
        <f>DS_A1_flav[[#This Row],[Column3]]-TS_A1_flav[[#This Row],[Column3]]</f>
        <v>1.0000000000000009E-2</v>
      </c>
      <c r="E51">
        <f>DS_A1_flav[[#This Row],[Column4]]-TS_A1_flav[[#This Row],[Column4]]</f>
        <v>1.9999999999999997E-2</v>
      </c>
      <c r="F51">
        <f>DS_A1_flav[[#This Row],[Column5]]-TS_A1_flav[[#This Row],[Column5]]</f>
        <v>0</v>
      </c>
      <c r="G51">
        <f>DS_A1_flav[[#This Row],[Column6]]-TS_A1_flav[[#This Row],[Column6]]</f>
        <v>0</v>
      </c>
      <c r="H51">
        <f>DS_A1_flav[[#This Row],[Column7]]-TS_A1_flav[[#This Row],[Column7]]</f>
        <v>1.0000000000000002E-2</v>
      </c>
      <c r="I51">
        <f>DS_A1_flav[[#This Row],[Column8]]-TS_A1_flav[[#This Row],[Column8]]</f>
        <v>1.0000000000000002E-2</v>
      </c>
      <c r="J51">
        <f>DS_A1_flav[[#This Row],[Column9]]-TS_A1_flav[[#This Row],[Column9]]</f>
        <v>0</v>
      </c>
    </row>
    <row r="52" spans="2:10" x14ac:dyDescent="0.25">
      <c r="B52">
        <f>DS_A1_flav[[#This Row],[Column1]]-TS_A1_flav[[#This Row],[Column1]]</f>
        <v>-2.0000000000000018E-2</v>
      </c>
      <c r="C52">
        <f>DS_A1_flav[[#This Row],[Column2]]-TS_A1_flav[[#This Row],[Column2]]</f>
        <v>0.06</v>
      </c>
      <c r="D52">
        <f>DS_A1_flav[[#This Row],[Column3]]-TS_A1_flav[[#This Row],[Column3]]</f>
        <v>1.0000000000000009E-2</v>
      </c>
      <c r="E52">
        <f>DS_A1_flav[[#This Row],[Column4]]-TS_A1_flav[[#This Row],[Column4]]</f>
        <v>1.9999999999999997E-2</v>
      </c>
      <c r="F52">
        <f>DS_A1_flav[[#This Row],[Column5]]-TS_A1_flav[[#This Row],[Column5]]</f>
        <v>0</v>
      </c>
      <c r="G52">
        <f>DS_A1_flav[[#This Row],[Column6]]-TS_A1_flav[[#This Row],[Column6]]</f>
        <v>9.9999999999999985E-3</v>
      </c>
      <c r="H52">
        <f>DS_A1_flav[[#This Row],[Column7]]-TS_A1_flav[[#This Row],[Column7]]</f>
        <v>1.0000000000000002E-2</v>
      </c>
      <c r="I52">
        <f>DS_A1_flav[[#This Row],[Column8]]-TS_A1_flav[[#This Row],[Column8]]</f>
        <v>1.0000000000000002E-2</v>
      </c>
      <c r="J52">
        <f>DS_A1_flav[[#This Row],[Column9]]-TS_A1_flav[[#This Row],[Column9]]</f>
        <v>0</v>
      </c>
    </row>
    <row r="53" spans="2:10" x14ac:dyDescent="0.25">
      <c r="B53">
        <f>DS_A1_flav[[#This Row],[Column1]]-TS_A1_flav[[#This Row],[Column1]]</f>
        <v>-2.0000000000000018E-2</v>
      </c>
      <c r="C53">
        <f>DS_A1_flav[[#This Row],[Column2]]-TS_A1_flav[[#This Row],[Column2]]</f>
        <v>0.06</v>
      </c>
      <c r="D53">
        <f>DS_A1_flav[[#This Row],[Column3]]-TS_A1_flav[[#This Row],[Column3]]</f>
        <v>2.0000000000000018E-2</v>
      </c>
      <c r="E53">
        <f>DS_A1_flav[[#This Row],[Column4]]-TS_A1_flav[[#This Row],[Column4]]</f>
        <v>1.9999999999999997E-2</v>
      </c>
      <c r="F53">
        <f>DS_A1_flav[[#This Row],[Column5]]-TS_A1_flav[[#This Row],[Column5]]</f>
        <v>0</v>
      </c>
      <c r="G53">
        <f>DS_A1_flav[[#This Row],[Column6]]-TS_A1_flav[[#This Row],[Column6]]</f>
        <v>9.9999999999999985E-3</v>
      </c>
      <c r="H53">
        <f>DS_A1_flav[[#This Row],[Column7]]-TS_A1_flav[[#This Row],[Column7]]</f>
        <v>0</v>
      </c>
      <c r="I53">
        <f>DS_A1_flav[[#This Row],[Column8]]-TS_A1_flav[[#This Row],[Column8]]</f>
        <v>1.0000000000000002E-2</v>
      </c>
      <c r="J53">
        <f>DS_A1_flav[[#This Row],[Column9]]-TS_A1_flav[[#This Row],[Column9]]</f>
        <v>0</v>
      </c>
    </row>
    <row r="54" spans="2:10" x14ac:dyDescent="0.25">
      <c r="B54">
        <f>DS_A1_flav[[#This Row],[Column1]]-TS_A1_flav[[#This Row],[Column1]]</f>
        <v>-1.0000000000000009E-2</v>
      </c>
      <c r="C54">
        <f>DS_A1_flav[[#This Row],[Column2]]-TS_A1_flav[[#This Row],[Column2]]</f>
        <v>0.06</v>
      </c>
      <c r="D54">
        <f>DS_A1_flav[[#This Row],[Column3]]-TS_A1_flav[[#This Row],[Column3]]</f>
        <v>1.0000000000000009E-2</v>
      </c>
      <c r="E54">
        <f>DS_A1_flav[[#This Row],[Column4]]-TS_A1_flav[[#This Row],[Column4]]</f>
        <v>1.9999999999999997E-2</v>
      </c>
      <c r="F54">
        <f>DS_A1_flav[[#This Row],[Column5]]-TS_A1_flav[[#This Row],[Column5]]</f>
        <v>0</v>
      </c>
      <c r="G54">
        <f>DS_A1_flav[[#This Row],[Column6]]-TS_A1_flav[[#This Row],[Column6]]</f>
        <v>-9.9999999999999985E-3</v>
      </c>
      <c r="H54">
        <f>DS_A1_flav[[#This Row],[Column7]]-TS_A1_flav[[#This Row],[Column7]]</f>
        <v>0</v>
      </c>
      <c r="I54">
        <f>DS_A1_flav[[#This Row],[Column8]]-TS_A1_flav[[#This Row],[Column8]]</f>
        <v>1.0000000000000002E-2</v>
      </c>
      <c r="J54">
        <f>DS_A1_flav[[#This Row],[Column9]]-TS_A1_flav[[#This Row],[Column9]]</f>
        <v>0</v>
      </c>
    </row>
    <row r="55" spans="2:10" x14ac:dyDescent="0.25">
      <c r="B55">
        <f>DS_A1_flav[[#This Row],[Column1]]-TS_A1_flav[[#This Row],[Column1]]</f>
        <v>-2.0000000000000018E-2</v>
      </c>
      <c r="C55">
        <f>DS_A1_flav[[#This Row],[Column2]]-TS_A1_flav[[#This Row],[Column2]]</f>
        <v>0.06</v>
      </c>
      <c r="D55">
        <f>DS_A1_flav[[#This Row],[Column3]]-TS_A1_flav[[#This Row],[Column3]]</f>
        <v>2.0000000000000018E-2</v>
      </c>
      <c r="E55">
        <f>DS_A1_flav[[#This Row],[Column4]]-TS_A1_flav[[#This Row],[Column4]]</f>
        <v>1.9999999999999997E-2</v>
      </c>
      <c r="F55">
        <f>DS_A1_flav[[#This Row],[Column5]]-TS_A1_flav[[#This Row],[Column5]]</f>
        <v>0</v>
      </c>
      <c r="G55">
        <f>DS_A1_flav[[#This Row],[Column6]]-TS_A1_flav[[#This Row],[Column6]]</f>
        <v>9.9999999999999985E-3</v>
      </c>
      <c r="H55">
        <f>DS_A1_flav[[#This Row],[Column7]]-TS_A1_flav[[#This Row],[Column7]]</f>
        <v>0</v>
      </c>
      <c r="I55">
        <f>DS_A1_flav[[#This Row],[Column8]]-TS_A1_flav[[#This Row],[Column8]]</f>
        <v>1.0000000000000002E-2</v>
      </c>
      <c r="J55">
        <f>DS_A1_flav[[#This Row],[Column9]]-TS_A1_flav[[#This Row],[Column9]]</f>
        <v>0</v>
      </c>
    </row>
    <row r="56" spans="2:10" x14ac:dyDescent="0.25">
      <c r="B56">
        <f>DS_A1_flav[[#This Row],[Column1]]-TS_A1_flav[[#This Row],[Column1]]</f>
        <v>-1.0000000000000009E-2</v>
      </c>
      <c r="C56">
        <f>DS_A1_flav[[#This Row],[Column2]]-TS_A1_flav[[#This Row],[Column2]]</f>
        <v>0.06</v>
      </c>
      <c r="D56">
        <f>DS_A1_flav[[#This Row],[Column3]]-TS_A1_flav[[#This Row],[Column3]]</f>
        <v>2.0000000000000018E-2</v>
      </c>
      <c r="E56">
        <f>DS_A1_flav[[#This Row],[Column4]]-TS_A1_flav[[#This Row],[Column4]]</f>
        <v>1.9999999999999997E-2</v>
      </c>
      <c r="F56">
        <f>DS_A1_flav[[#This Row],[Column5]]-TS_A1_flav[[#This Row],[Column5]]</f>
        <v>-1.0000000000000002E-2</v>
      </c>
      <c r="G56">
        <f>DS_A1_flav[[#This Row],[Column6]]-TS_A1_flav[[#This Row],[Column6]]</f>
        <v>0</v>
      </c>
      <c r="H56">
        <f>DS_A1_flav[[#This Row],[Column7]]-TS_A1_flav[[#This Row],[Column7]]</f>
        <v>0</v>
      </c>
      <c r="I56">
        <f>DS_A1_flav[[#This Row],[Column8]]-TS_A1_flav[[#This Row],[Column8]]</f>
        <v>1.0000000000000002E-2</v>
      </c>
      <c r="J56">
        <f>DS_A1_flav[[#This Row],[Column9]]-TS_A1_flav[[#This Row],[Column9]]</f>
        <v>0</v>
      </c>
    </row>
    <row r="57" spans="2:10" x14ac:dyDescent="0.25">
      <c r="B57">
        <f>DS_A1_flav[[#This Row],[Column1]]-TS_A1_flav[[#This Row],[Column1]]</f>
        <v>-1.0000000000000009E-2</v>
      </c>
      <c r="C57">
        <f>DS_A1_flav[[#This Row],[Column2]]-TS_A1_flav[[#This Row],[Column2]]</f>
        <v>0.06</v>
      </c>
      <c r="D57">
        <f>DS_A1_flav[[#This Row],[Column3]]-TS_A1_flav[[#This Row],[Column3]]</f>
        <v>2.0000000000000018E-2</v>
      </c>
      <c r="E57">
        <f>DS_A1_flav[[#This Row],[Column4]]-TS_A1_flav[[#This Row],[Column4]]</f>
        <v>1.9999999999999997E-2</v>
      </c>
      <c r="F57">
        <f>DS_A1_flav[[#This Row],[Column5]]-TS_A1_flav[[#This Row],[Column5]]</f>
        <v>0</v>
      </c>
      <c r="G57">
        <f>DS_A1_flav[[#This Row],[Column6]]-TS_A1_flav[[#This Row],[Column6]]</f>
        <v>0</v>
      </c>
      <c r="H57">
        <f>DS_A1_flav[[#This Row],[Column7]]-TS_A1_flav[[#This Row],[Column7]]</f>
        <v>1.0000000000000002E-2</v>
      </c>
      <c r="I57">
        <f>DS_A1_flav[[#This Row],[Column8]]-TS_A1_flav[[#This Row],[Column8]]</f>
        <v>1.0000000000000002E-2</v>
      </c>
      <c r="J57">
        <f>DS_A1_flav[[#This Row],[Column9]]-TS_A1_flav[[#This Row],[Column9]]</f>
        <v>0</v>
      </c>
    </row>
    <row r="58" spans="2:10" x14ac:dyDescent="0.25">
      <c r="B58">
        <f>DS_A1_flav[[#This Row],[Column1]]-TS_A1_flav[[#This Row],[Column1]]</f>
        <v>-1.0000000000000009E-2</v>
      </c>
      <c r="C58">
        <f>DS_A1_flav[[#This Row],[Column2]]-TS_A1_flav[[#This Row],[Column2]]</f>
        <v>0.06</v>
      </c>
      <c r="D58">
        <f>DS_A1_flav[[#This Row],[Column3]]-TS_A1_flav[[#This Row],[Column3]]</f>
        <v>2.0000000000000018E-2</v>
      </c>
      <c r="E58">
        <f>DS_A1_flav[[#This Row],[Column4]]-TS_A1_flav[[#This Row],[Column4]]</f>
        <v>1.9999999999999997E-2</v>
      </c>
      <c r="F58">
        <f>DS_A1_flav[[#This Row],[Column5]]-TS_A1_flav[[#This Row],[Column5]]</f>
        <v>-1.0000000000000002E-2</v>
      </c>
      <c r="G58">
        <f>DS_A1_flav[[#This Row],[Column6]]-TS_A1_flav[[#This Row],[Column6]]</f>
        <v>9.9999999999999985E-3</v>
      </c>
      <c r="H58">
        <f>DS_A1_flav[[#This Row],[Column7]]-TS_A1_flav[[#This Row],[Column7]]</f>
        <v>1.0000000000000002E-2</v>
      </c>
      <c r="I58">
        <f>DS_A1_flav[[#This Row],[Column8]]-TS_A1_flav[[#This Row],[Column8]]</f>
        <v>1.0000000000000002E-2</v>
      </c>
      <c r="J58">
        <f>DS_A1_flav[[#This Row],[Column9]]-TS_A1_flav[[#This Row],[Column9]]</f>
        <v>0</v>
      </c>
    </row>
    <row r="59" spans="2:10" x14ac:dyDescent="0.25">
      <c r="B59">
        <f>DS_A1_flav[[#This Row],[Column1]]-TS_A1_flav[[#This Row],[Column1]]</f>
        <v>-1.0000000000000009E-2</v>
      </c>
      <c r="C59">
        <f>DS_A1_flav[[#This Row],[Column2]]-TS_A1_flav[[#This Row],[Column2]]</f>
        <v>0.06</v>
      </c>
      <c r="D59">
        <f>DS_A1_flav[[#This Row],[Column3]]-TS_A1_flav[[#This Row],[Column3]]</f>
        <v>2.0000000000000018E-2</v>
      </c>
      <c r="E59">
        <f>DS_A1_flav[[#This Row],[Column4]]-TS_A1_flav[[#This Row],[Column4]]</f>
        <v>1.9999999999999997E-2</v>
      </c>
      <c r="F59">
        <f>DS_A1_flav[[#This Row],[Column5]]-TS_A1_flav[[#This Row],[Column5]]</f>
        <v>0</v>
      </c>
      <c r="G59">
        <f>DS_A1_flav[[#This Row],[Column6]]-TS_A1_flav[[#This Row],[Column6]]</f>
        <v>0</v>
      </c>
      <c r="H59">
        <f>DS_A1_flav[[#This Row],[Column7]]-TS_A1_flav[[#This Row],[Column7]]</f>
        <v>0</v>
      </c>
      <c r="I59">
        <f>DS_A1_flav[[#This Row],[Column8]]-TS_A1_flav[[#This Row],[Column8]]</f>
        <v>1.0000000000000002E-2</v>
      </c>
      <c r="J59">
        <f>DS_A1_flav[[#This Row],[Column9]]-TS_A1_flav[[#This Row],[Column9]]</f>
        <v>1.0000000000000002E-2</v>
      </c>
    </row>
    <row r="60" spans="2:10" x14ac:dyDescent="0.25">
      <c r="B60">
        <f>DS_A1_flav[[#This Row],[Column1]]-TS_A1_flav[[#This Row],[Column1]]</f>
        <v>-1.0000000000000009E-2</v>
      </c>
      <c r="C60">
        <f>DS_A1_flav[[#This Row],[Column2]]-TS_A1_flav[[#This Row],[Column2]]</f>
        <v>0.06</v>
      </c>
      <c r="D60">
        <f>DS_A1_flav[[#This Row],[Column3]]-TS_A1_flav[[#This Row],[Column3]]</f>
        <v>3.0000000000000027E-2</v>
      </c>
      <c r="E60">
        <f>DS_A1_flav[[#This Row],[Column4]]-TS_A1_flav[[#This Row],[Column4]]</f>
        <v>1.9999999999999997E-2</v>
      </c>
      <c r="F60">
        <f>DS_A1_flav[[#This Row],[Column5]]-TS_A1_flav[[#This Row],[Column5]]</f>
        <v>1.0000000000000002E-2</v>
      </c>
      <c r="G60">
        <f>DS_A1_flav[[#This Row],[Column6]]-TS_A1_flav[[#This Row],[Column6]]</f>
        <v>0</v>
      </c>
      <c r="H60">
        <f>DS_A1_flav[[#This Row],[Column7]]-TS_A1_flav[[#This Row],[Column7]]</f>
        <v>1.0000000000000002E-2</v>
      </c>
      <c r="I60">
        <f>DS_A1_flav[[#This Row],[Column8]]-TS_A1_flav[[#This Row],[Column8]]</f>
        <v>1.0000000000000002E-2</v>
      </c>
      <c r="J60">
        <f>DS_A1_flav[[#This Row],[Column9]]-TS_A1_flav[[#This Row],[Column9]]</f>
        <v>0</v>
      </c>
    </row>
    <row r="61" spans="2:10" x14ac:dyDescent="0.25">
      <c r="B61">
        <f>DS_A1_flav[[#This Row],[Column1]]-TS_A1_flav[[#This Row],[Column1]]</f>
        <v>-1.0000000000000009E-2</v>
      </c>
      <c r="C61">
        <f>DS_A1_flav[[#This Row],[Column2]]-TS_A1_flav[[#This Row],[Column2]]</f>
        <v>0.06</v>
      </c>
      <c r="D61">
        <f>DS_A1_flav[[#This Row],[Column3]]-TS_A1_flav[[#This Row],[Column3]]</f>
        <v>1.0000000000000009E-2</v>
      </c>
      <c r="E61">
        <f>DS_A1_flav[[#This Row],[Column4]]-TS_A1_flav[[#This Row],[Column4]]</f>
        <v>1.9999999999999997E-2</v>
      </c>
      <c r="F61">
        <f>DS_A1_flav[[#This Row],[Column5]]-TS_A1_flav[[#This Row],[Column5]]</f>
        <v>-1.0000000000000002E-2</v>
      </c>
      <c r="G61">
        <f>DS_A1_flav[[#This Row],[Column6]]-TS_A1_flav[[#This Row],[Column6]]</f>
        <v>9.9999999999999985E-3</v>
      </c>
      <c r="H61">
        <f>DS_A1_flav[[#This Row],[Column7]]-TS_A1_flav[[#This Row],[Column7]]</f>
        <v>0</v>
      </c>
      <c r="I61">
        <f>DS_A1_flav[[#This Row],[Column8]]-TS_A1_flav[[#This Row],[Column8]]</f>
        <v>1.0000000000000002E-2</v>
      </c>
      <c r="J61">
        <f>DS_A1_flav[[#This Row],[Column9]]-TS_A1_flav[[#This Row],[Column9]]</f>
        <v>1.0000000000000002E-2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07B9-82C9-4437-A5F8-38CE1E688961}">
  <dimension ref="B2:J77"/>
  <sheetViews>
    <sheetView topLeftCell="A53" workbookViewId="0">
      <selection activeCell="D81" sqref="D81"/>
    </sheetView>
  </sheetViews>
  <sheetFormatPr defaultRowHeight="15" x14ac:dyDescent="0.25"/>
  <sheetData>
    <row r="2" spans="2:10" x14ac:dyDescent="0.25">
      <c r="B2">
        <f>DS_A2_flav[[#This Row],[Column1]]-TS_A2_flav[[#This Row],[Column1]]</f>
        <v>1.9999999999999962E-2</v>
      </c>
      <c r="C2">
        <f>DS_A2_flav[[#This Row],[Column2]]-TS_A2_flav[[#This Row],[Column2]]</f>
        <v>2.0000000000000004E-2</v>
      </c>
      <c r="D2">
        <f>DS_A2_flav[[#This Row],[Column3]]-TS_A2_flav[[#This Row],[Column3]]</f>
        <v>6.0000000000000053E-2</v>
      </c>
      <c r="E2">
        <f>DS_A2_flav[[#This Row],[Column4]]-TS_A2_flav[[#This Row],[Column4]]</f>
        <v>1.0000000000000009E-2</v>
      </c>
      <c r="F2">
        <f>DS_A2_flav[[#This Row],[Column5]]-TS_A2_flav[[#This Row],[Column5]]</f>
        <v>1.0000000000000002E-2</v>
      </c>
      <c r="G2">
        <f>DS_A2_flav[[#This Row],[Column6]]-TS_A2_flav[[#This Row],[Column6]]</f>
        <v>0</v>
      </c>
      <c r="H2">
        <f>DS_A2_flav[[#This Row],[Column7]]-TS_A2_flav[[#This Row],[Column7]]</f>
        <v>9.999999999999995E-3</v>
      </c>
      <c r="I2">
        <f>DS_A2_flav[[#This Row],[Column8]]-TS_A2_flav[[#This Row],[Column8]]</f>
        <v>0</v>
      </c>
      <c r="J2">
        <f>DS_A2_flav[[#This Row],[Column9]]-TS_A2_flav[[#This Row],[Column9]]</f>
        <v>1.0000000000000002E-2</v>
      </c>
    </row>
    <row r="3" spans="2:10" x14ac:dyDescent="0.25">
      <c r="B3">
        <f>DS_A2_flav[[#This Row],[Column1]]-TS_A2_flav[[#This Row],[Column1]]</f>
        <v>1.9999999999999962E-2</v>
      </c>
      <c r="C3">
        <f>DS_A2_flav[[#This Row],[Column2]]-TS_A2_flav[[#This Row],[Column2]]</f>
        <v>9.999999999999995E-3</v>
      </c>
      <c r="D3">
        <f>DS_A2_flav[[#This Row],[Column3]]-TS_A2_flav[[#This Row],[Column3]]</f>
        <v>5.0000000000000044E-2</v>
      </c>
      <c r="E3">
        <f>DS_A2_flav[[#This Row],[Column4]]-TS_A2_flav[[#This Row],[Column4]]</f>
        <v>1.0000000000000009E-2</v>
      </c>
      <c r="F3">
        <f>DS_A2_flav[[#This Row],[Column5]]-TS_A2_flav[[#This Row],[Column5]]</f>
        <v>1.0000000000000002E-2</v>
      </c>
      <c r="G3">
        <f>DS_A2_flav[[#This Row],[Column6]]-TS_A2_flav[[#This Row],[Column6]]</f>
        <v>0</v>
      </c>
      <c r="H3">
        <f>DS_A2_flav[[#This Row],[Column7]]-TS_A2_flav[[#This Row],[Column7]]</f>
        <v>9.999999999999995E-3</v>
      </c>
      <c r="I3">
        <f>DS_A2_flav[[#This Row],[Column8]]-TS_A2_flav[[#This Row],[Column8]]</f>
        <v>0</v>
      </c>
      <c r="J3">
        <f>DS_A2_flav[[#This Row],[Column9]]-TS_A2_flav[[#This Row],[Column9]]</f>
        <v>0</v>
      </c>
    </row>
    <row r="4" spans="2:10" x14ac:dyDescent="0.25">
      <c r="B4">
        <f>DS_A2_flav[[#This Row],[Column1]]-TS_A2_flav[[#This Row],[Column1]]</f>
        <v>9.9999999999999534E-3</v>
      </c>
      <c r="C4">
        <f>DS_A2_flav[[#This Row],[Column2]]-TS_A2_flav[[#This Row],[Column2]]</f>
        <v>-2.0000000000000018E-2</v>
      </c>
      <c r="D4">
        <f>DS_A2_flav[[#This Row],[Column3]]-TS_A2_flav[[#This Row],[Column3]]</f>
        <v>-2.0000000000000018E-2</v>
      </c>
      <c r="E4">
        <f>DS_A2_flav[[#This Row],[Column4]]-TS_A2_flav[[#This Row],[Column4]]</f>
        <v>-9.999999999999995E-3</v>
      </c>
      <c r="F4">
        <f>DS_A2_flav[[#This Row],[Column5]]-TS_A2_flav[[#This Row],[Column5]]</f>
        <v>1.0000000000000002E-2</v>
      </c>
      <c r="G4">
        <f>DS_A2_flav[[#This Row],[Column6]]-TS_A2_flav[[#This Row],[Column6]]</f>
        <v>0</v>
      </c>
      <c r="H4">
        <f>DS_A2_flav[[#This Row],[Column7]]-TS_A2_flav[[#This Row],[Column7]]</f>
        <v>-1.0000000000000009E-2</v>
      </c>
      <c r="I4">
        <f>DS_A2_flav[[#This Row],[Column8]]-TS_A2_flav[[#This Row],[Column8]]</f>
        <v>-1.0000000000000002E-2</v>
      </c>
      <c r="J4">
        <f>DS_A2_flav[[#This Row],[Column9]]-TS_A2_flav[[#This Row],[Column9]]</f>
        <v>0</v>
      </c>
    </row>
    <row r="5" spans="2:10" x14ac:dyDescent="0.25">
      <c r="B5">
        <f>DS_A2_flav[[#This Row],[Column1]]-TS_A2_flav[[#This Row],[Column1]]</f>
        <v>9.9999999999999534E-3</v>
      </c>
      <c r="C5">
        <f>DS_A2_flav[[#This Row],[Column2]]-TS_A2_flav[[#This Row],[Column2]]</f>
        <v>-2.0000000000000018E-2</v>
      </c>
      <c r="D5">
        <f>DS_A2_flav[[#This Row],[Column3]]-TS_A2_flav[[#This Row],[Column3]]</f>
        <v>-1.0000000000000009E-2</v>
      </c>
      <c r="E5">
        <f>DS_A2_flav[[#This Row],[Column4]]-TS_A2_flav[[#This Row],[Column4]]</f>
        <v>-9.999999999999995E-3</v>
      </c>
      <c r="F5">
        <f>DS_A2_flav[[#This Row],[Column5]]-TS_A2_flav[[#This Row],[Column5]]</f>
        <v>1.0000000000000002E-2</v>
      </c>
      <c r="G5">
        <f>DS_A2_flav[[#This Row],[Column6]]-TS_A2_flav[[#This Row],[Column6]]</f>
        <v>0</v>
      </c>
      <c r="H5">
        <f>DS_A2_flav[[#This Row],[Column7]]-TS_A2_flav[[#This Row],[Column7]]</f>
        <v>-1.0000000000000009E-2</v>
      </c>
      <c r="I5">
        <f>DS_A2_flav[[#This Row],[Column8]]-TS_A2_flav[[#This Row],[Column8]]</f>
        <v>-1.0000000000000002E-2</v>
      </c>
      <c r="J5">
        <f>DS_A2_flav[[#This Row],[Column9]]-TS_A2_flav[[#This Row],[Column9]]</f>
        <v>1.0000000000000002E-2</v>
      </c>
    </row>
    <row r="6" spans="2:10" x14ac:dyDescent="0.25">
      <c r="B6">
        <f>DS_A2_flav[[#This Row],[Column1]]-TS_A2_flav[[#This Row],[Column1]]</f>
        <v>9.9999999999999534E-3</v>
      </c>
      <c r="C6">
        <f>DS_A2_flav[[#This Row],[Column2]]-TS_A2_flav[[#This Row],[Column2]]</f>
        <v>-2.0000000000000018E-2</v>
      </c>
      <c r="D6">
        <f>DS_A2_flav[[#This Row],[Column3]]-TS_A2_flav[[#This Row],[Column3]]</f>
        <v>-2.0000000000000018E-2</v>
      </c>
      <c r="E6">
        <f>DS_A2_flav[[#This Row],[Column4]]-TS_A2_flav[[#This Row],[Column4]]</f>
        <v>-9.999999999999995E-3</v>
      </c>
      <c r="F6">
        <f>DS_A2_flav[[#This Row],[Column5]]-TS_A2_flav[[#This Row],[Column5]]</f>
        <v>1.0000000000000002E-2</v>
      </c>
      <c r="G6">
        <f>DS_A2_flav[[#This Row],[Column6]]-TS_A2_flav[[#This Row],[Column6]]</f>
        <v>0</v>
      </c>
      <c r="H6">
        <f>DS_A2_flav[[#This Row],[Column7]]-TS_A2_flav[[#This Row],[Column7]]</f>
        <v>-1.0000000000000009E-2</v>
      </c>
      <c r="I6">
        <f>DS_A2_flav[[#This Row],[Column8]]-TS_A2_flav[[#This Row],[Column8]]</f>
        <v>-1.0000000000000002E-2</v>
      </c>
      <c r="J6">
        <f>DS_A2_flav[[#This Row],[Column9]]-TS_A2_flav[[#This Row],[Column9]]</f>
        <v>-1.0000000000000002E-2</v>
      </c>
    </row>
    <row r="7" spans="2:10" x14ac:dyDescent="0.25">
      <c r="B7">
        <f>DS_A2_flav[[#This Row],[Column1]]-TS_A2_flav[[#This Row],[Column1]]</f>
        <v>9.9999999999999534E-3</v>
      </c>
      <c r="C7">
        <f>DS_A2_flav[[#This Row],[Column2]]-TS_A2_flav[[#This Row],[Column2]]</f>
        <v>-2.0000000000000018E-2</v>
      </c>
      <c r="D7">
        <f>DS_A2_flav[[#This Row],[Column3]]-TS_A2_flav[[#This Row],[Column3]]</f>
        <v>-2.0000000000000018E-2</v>
      </c>
      <c r="E7">
        <f>DS_A2_flav[[#This Row],[Column4]]-TS_A2_flav[[#This Row],[Column4]]</f>
        <v>-9.999999999999995E-3</v>
      </c>
      <c r="F7">
        <f>DS_A2_flav[[#This Row],[Column5]]-TS_A2_flav[[#This Row],[Column5]]</f>
        <v>0</v>
      </c>
      <c r="G7">
        <f>DS_A2_flav[[#This Row],[Column6]]-TS_A2_flav[[#This Row],[Column6]]</f>
        <v>0</v>
      </c>
      <c r="H7">
        <f>DS_A2_flav[[#This Row],[Column7]]-TS_A2_flav[[#This Row],[Column7]]</f>
        <v>-1.0000000000000009E-2</v>
      </c>
      <c r="I7">
        <f>DS_A2_flav[[#This Row],[Column8]]-TS_A2_flav[[#This Row],[Column8]]</f>
        <v>-1.0000000000000002E-2</v>
      </c>
      <c r="J7">
        <f>DS_A2_flav[[#This Row],[Column9]]-TS_A2_flav[[#This Row],[Column9]]</f>
        <v>0</v>
      </c>
    </row>
    <row r="8" spans="2:10" x14ac:dyDescent="0.25">
      <c r="B8">
        <f>DS_A2_flav[[#This Row],[Column1]]-TS_A2_flav[[#This Row],[Column1]]</f>
        <v>9.9999999999999534E-3</v>
      </c>
      <c r="C8">
        <f>DS_A2_flav[[#This Row],[Column2]]-TS_A2_flav[[#This Row],[Column2]]</f>
        <v>-1.0000000000000009E-2</v>
      </c>
      <c r="D8">
        <f>DS_A2_flav[[#This Row],[Column3]]-TS_A2_flav[[#This Row],[Column3]]</f>
        <v>-1.0000000000000009E-2</v>
      </c>
      <c r="E8">
        <f>DS_A2_flav[[#This Row],[Column4]]-TS_A2_flav[[#This Row],[Column4]]</f>
        <v>-9.999999999999995E-3</v>
      </c>
      <c r="F8">
        <f>DS_A2_flav[[#This Row],[Column5]]-TS_A2_flav[[#This Row],[Column5]]</f>
        <v>0</v>
      </c>
      <c r="G8">
        <f>DS_A2_flav[[#This Row],[Column6]]-TS_A2_flav[[#This Row],[Column6]]</f>
        <v>0</v>
      </c>
      <c r="H8">
        <f>DS_A2_flav[[#This Row],[Column7]]-TS_A2_flav[[#This Row],[Column7]]</f>
        <v>-2.0000000000000004E-2</v>
      </c>
      <c r="I8">
        <f>DS_A2_flav[[#This Row],[Column8]]-TS_A2_flav[[#This Row],[Column8]]</f>
        <v>-1.0000000000000002E-2</v>
      </c>
      <c r="J8">
        <f>DS_A2_flav[[#This Row],[Column9]]-TS_A2_flav[[#This Row],[Column9]]</f>
        <v>1.0000000000000002E-2</v>
      </c>
    </row>
    <row r="9" spans="2:10" x14ac:dyDescent="0.25">
      <c r="B9">
        <f>DS_A2_flav[[#This Row],[Column1]]-TS_A2_flav[[#This Row],[Column1]]</f>
        <v>9.9999999999999534E-3</v>
      </c>
      <c r="C9">
        <f>DS_A2_flav[[#This Row],[Column2]]-TS_A2_flav[[#This Row],[Column2]]</f>
        <v>-2.0000000000000018E-2</v>
      </c>
      <c r="D9">
        <f>DS_A2_flav[[#This Row],[Column3]]-TS_A2_flav[[#This Row],[Column3]]</f>
        <v>-2.0000000000000018E-2</v>
      </c>
      <c r="E9">
        <f>DS_A2_flav[[#This Row],[Column4]]-TS_A2_flav[[#This Row],[Column4]]</f>
        <v>-9.999999999999995E-3</v>
      </c>
      <c r="F9">
        <f>DS_A2_flav[[#This Row],[Column5]]-TS_A2_flav[[#This Row],[Column5]]</f>
        <v>1.0000000000000002E-2</v>
      </c>
      <c r="G9">
        <f>DS_A2_flav[[#This Row],[Column6]]-TS_A2_flav[[#This Row],[Column6]]</f>
        <v>0</v>
      </c>
      <c r="H9">
        <f>DS_A2_flav[[#This Row],[Column7]]-TS_A2_flav[[#This Row],[Column7]]</f>
        <v>-1.0000000000000009E-2</v>
      </c>
      <c r="I9">
        <f>DS_A2_flav[[#This Row],[Column8]]-TS_A2_flav[[#This Row],[Column8]]</f>
        <v>-1.0000000000000002E-2</v>
      </c>
      <c r="J9">
        <f>DS_A2_flav[[#This Row],[Column9]]-TS_A2_flav[[#This Row],[Column9]]</f>
        <v>0</v>
      </c>
    </row>
    <row r="10" spans="2:10" x14ac:dyDescent="0.25">
      <c r="B10">
        <f>DS_A2_flav[[#This Row],[Column1]]-TS_A2_flav[[#This Row],[Column1]]</f>
        <v>9.9999999999999534E-3</v>
      </c>
      <c r="C10">
        <f>DS_A2_flav[[#This Row],[Column2]]-TS_A2_flav[[#This Row],[Column2]]</f>
        <v>-1.0000000000000009E-2</v>
      </c>
      <c r="D10">
        <f>DS_A2_flav[[#This Row],[Column3]]-TS_A2_flav[[#This Row],[Column3]]</f>
        <v>-2.0000000000000018E-2</v>
      </c>
      <c r="E10">
        <f>DS_A2_flav[[#This Row],[Column4]]-TS_A2_flav[[#This Row],[Column4]]</f>
        <v>-9.999999999999995E-3</v>
      </c>
      <c r="F10">
        <f>DS_A2_flav[[#This Row],[Column5]]-TS_A2_flav[[#This Row],[Column5]]</f>
        <v>1.0000000000000002E-2</v>
      </c>
      <c r="G10">
        <f>DS_A2_flav[[#This Row],[Column6]]-TS_A2_flav[[#This Row],[Column6]]</f>
        <v>0</v>
      </c>
      <c r="H10">
        <f>DS_A2_flav[[#This Row],[Column7]]-TS_A2_flav[[#This Row],[Column7]]</f>
        <v>-2.0000000000000004E-2</v>
      </c>
      <c r="I10">
        <f>DS_A2_flav[[#This Row],[Column8]]-TS_A2_flav[[#This Row],[Column8]]</f>
        <v>-1.0000000000000002E-2</v>
      </c>
      <c r="J10">
        <f>DS_A2_flav[[#This Row],[Column9]]-TS_A2_flav[[#This Row],[Column9]]</f>
        <v>0</v>
      </c>
    </row>
    <row r="11" spans="2:10" x14ac:dyDescent="0.25">
      <c r="B11">
        <f>DS_A2_flav[[#This Row],[Column1]]-TS_A2_flav[[#This Row],[Column1]]</f>
        <v>9.9999999999999534E-3</v>
      </c>
      <c r="C11">
        <f>DS_A2_flav[[#This Row],[Column2]]-TS_A2_flav[[#This Row],[Column2]]</f>
        <v>-1.0000000000000009E-2</v>
      </c>
      <c r="D11">
        <f>DS_A2_flav[[#This Row],[Column3]]-TS_A2_flav[[#This Row],[Column3]]</f>
        <v>-1.0000000000000009E-2</v>
      </c>
      <c r="E11">
        <f>DS_A2_flav[[#This Row],[Column4]]-TS_A2_flav[[#This Row],[Column4]]</f>
        <v>-9.999999999999995E-3</v>
      </c>
      <c r="F11">
        <f>DS_A2_flav[[#This Row],[Column5]]-TS_A2_flav[[#This Row],[Column5]]</f>
        <v>1.0000000000000002E-2</v>
      </c>
      <c r="G11">
        <f>DS_A2_flav[[#This Row],[Column6]]-TS_A2_flav[[#This Row],[Column6]]</f>
        <v>0</v>
      </c>
      <c r="H11">
        <f>DS_A2_flav[[#This Row],[Column7]]-TS_A2_flav[[#This Row],[Column7]]</f>
        <v>-1.0000000000000009E-2</v>
      </c>
      <c r="I11">
        <f>DS_A2_flav[[#This Row],[Column8]]-TS_A2_flav[[#This Row],[Column8]]</f>
        <v>-1.0000000000000002E-2</v>
      </c>
      <c r="J11">
        <f>DS_A2_flav[[#This Row],[Column9]]-TS_A2_flav[[#This Row],[Column9]]</f>
        <v>0</v>
      </c>
    </row>
    <row r="12" spans="2:10" x14ac:dyDescent="0.25">
      <c r="B12">
        <f>DS_A2_flav[[#This Row],[Column1]]-TS_A2_flav[[#This Row],[Column1]]</f>
        <v>9.9999999999999534E-3</v>
      </c>
      <c r="C12">
        <f>DS_A2_flav[[#This Row],[Column2]]-TS_A2_flav[[#This Row],[Column2]]</f>
        <v>-2.0000000000000018E-2</v>
      </c>
      <c r="D12">
        <f>DS_A2_flav[[#This Row],[Column3]]-TS_A2_flav[[#This Row],[Column3]]</f>
        <v>0</v>
      </c>
      <c r="E12">
        <f>DS_A2_flav[[#This Row],[Column4]]-TS_A2_flav[[#This Row],[Column4]]</f>
        <v>-9.999999999999995E-3</v>
      </c>
      <c r="F12">
        <f>DS_A2_flav[[#This Row],[Column5]]-TS_A2_flav[[#This Row],[Column5]]</f>
        <v>1.0000000000000002E-2</v>
      </c>
      <c r="G12">
        <f>DS_A2_flav[[#This Row],[Column6]]-TS_A2_flav[[#This Row],[Column6]]</f>
        <v>0</v>
      </c>
      <c r="H12">
        <f>DS_A2_flav[[#This Row],[Column7]]-TS_A2_flav[[#This Row],[Column7]]</f>
        <v>-2.0000000000000004E-2</v>
      </c>
      <c r="I12">
        <f>DS_A2_flav[[#This Row],[Column8]]-TS_A2_flav[[#This Row],[Column8]]</f>
        <v>0</v>
      </c>
      <c r="J12">
        <f>DS_A2_flav[[#This Row],[Column9]]-TS_A2_flav[[#This Row],[Column9]]</f>
        <v>0</v>
      </c>
    </row>
    <row r="13" spans="2:10" x14ac:dyDescent="0.25">
      <c r="B13">
        <f>DS_A2_flav[[#This Row],[Column1]]-TS_A2_flav[[#This Row],[Column1]]</f>
        <v>9.9999999999999534E-3</v>
      </c>
      <c r="C13">
        <f>DS_A2_flav[[#This Row],[Column2]]-TS_A2_flav[[#This Row],[Column2]]</f>
        <v>-2.0000000000000018E-2</v>
      </c>
      <c r="D13">
        <f>DS_A2_flav[[#This Row],[Column3]]-TS_A2_flav[[#This Row],[Column3]]</f>
        <v>-1.0000000000000009E-2</v>
      </c>
      <c r="E13">
        <f>DS_A2_flav[[#This Row],[Column4]]-TS_A2_flav[[#This Row],[Column4]]</f>
        <v>-9.999999999999995E-3</v>
      </c>
      <c r="F13">
        <f>DS_A2_flav[[#This Row],[Column5]]-TS_A2_flav[[#This Row],[Column5]]</f>
        <v>1.0000000000000002E-2</v>
      </c>
      <c r="G13">
        <f>DS_A2_flav[[#This Row],[Column6]]-TS_A2_flav[[#This Row],[Column6]]</f>
        <v>0</v>
      </c>
      <c r="H13">
        <f>DS_A2_flav[[#This Row],[Column7]]-TS_A2_flav[[#This Row],[Column7]]</f>
        <v>-2.0000000000000004E-2</v>
      </c>
      <c r="I13">
        <f>DS_A2_flav[[#This Row],[Column8]]-TS_A2_flav[[#This Row],[Column8]]</f>
        <v>-1.0000000000000002E-2</v>
      </c>
      <c r="J13">
        <f>DS_A2_flav[[#This Row],[Column9]]-TS_A2_flav[[#This Row],[Column9]]</f>
        <v>-1.0000000000000002E-2</v>
      </c>
    </row>
    <row r="14" spans="2:10" x14ac:dyDescent="0.25">
      <c r="B14">
        <f>DS_A2_flav[[#This Row],[Column1]]-TS_A2_flav[[#This Row],[Column1]]</f>
        <v>9.9999999999999534E-3</v>
      </c>
      <c r="C14">
        <f>DS_A2_flav[[#This Row],[Column2]]-TS_A2_flav[[#This Row],[Column2]]</f>
        <v>-2.0000000000000018E-2</v>
      </c>
      <c r="D14">
        <f>DS_A2_flav[[#This Row],[Column3]]-TS_A2_flav[[#This Row],[Column3]]</f>
        <v>-1.0000000000000009E-2</v>
      </c>
      <c r="E14">
        <f>DS_A2_flav[[#This Row],[Column4]]-TS_A2_flav[[#This Row],[Column4]]</f>
        <v>-9.999999999999995E-3</v>
      </c>
      <c r="F14">
        <f>DS_A2_flav[[#This Row],[Column5]]-TS_A2_flav[[#This Row],[Column5]]</f>
        <v>1.0000000000000002E-2</v>
      </c>
      <c r="G14">
        <f>DS_A2_flav[[#This Row],[Column6]]-TS_A2_flav[[#This Row],[Column6]]</f>
        <v>0</v>
      </c>
      <c r="H14">
        <f>DS_A2_flav[[#This Row],[Column7]]-TS_A2_flav[[#This Row],[Column7]]</f>
        <v>-2.0000000000000004E-2</v>
      </c>
      <c r="I14">
        <f>DS_A2_flav[[#This Row],[Column8]]-TS_A2_flav[[#This Row],[Column8]]</f>
        <v>-1.0000000000000002E-2</v>
      </c>
      <c r="J14">
        <f>DS_A2_flav[[#This Row],[Column9]]-TS_A2_flav[[#This Row],[Column9]]</f>
        <v>-1.0000000000000002E-2</v>
      </c>
    </row>
    <row r="15" spans="2:10" x14ac:dyDescent="0.25">
      <c r="B15">
        <f>DS_A2_flav[[#This Row],[Column1]]-TS_A2_flav[[#This Row],[Column1]]</f>
        <v>9.9999999999999534E-3</v>
      </c>
      <c r="C15">
        <f>DS_A2_flav[[#This Row],[Column2]]-TS_A2_flav[[#This Row],[Column2]]</f>
        <v>-1.0000000000000009E-2</v>
      </c>
      <c r="D15">
        <f>DS_A2_flav[[#This Row],[Column3]]-TS_A2_flav[[#This Row],[Column3]]</f>
        <v>-1.0000000000000009E-2</v>
      </c>
      <c r="E15">
        <f>DS_A2_flav[[#This Row],[Column4]]-TS_A2_flav[[#This Row],[Column4]]</f>
        <v>-9.999999999999995E-3</v>
      </c>
      <c r="F15">
        <f>DS_A2_flav[[#This Row],[Column5]]-TS_A2_flav[[#This Row],[Column5]]</f>
        <v>1.0000000000000002E-2</v>
      </c>
      <c r="G15">
        <f>DS_A2_flav[[#This Row],[Column6]]-TS_A2_flav[[#This Row],[Column6]]</f>
        <v>0</v>
      </c>
      <c r="H15">
        <f>DS_A2_flav[[#This Row],[Column7]]-TS_A2_flav[[#This Row],[Column7]]</f>
        <v>-9.999999999999995E-3</v>
      </c>
      <c r="I15">
        <f>DS_A2_flav[[#This Row],[Column8]]-TS_A2_flav[[#This Row],[Column8]]</f>
        <v>-1.0000000000000002E-2</v>
      </c>
      <c r="J15">
        <f>DS_A2_flav[[#This Row],[Column9]]-TS_A2_flav[[#This Row],[Column9]]</f>
        <v>0</v>
      </c>
    </row>
    <row r="16" spans="2:10" x14ac:dyDescent="0.25">
      <c r="B16">
        <f>DS_A2_flav[[#This Row],[Column1]]-TS_A2_flav[[#This Row],[Column1]]</f>
        <v>0</v>
      </c>
      <c r="C16">
        <f>DS_A2_flav[[#This Row],[Column2]]-TS_A2_flav[[#This Row],[Column2]]</f>
        <v>-1.0000000000000009E-2</v>
      </c>
      <c r="D16">
        <f>DS_A2_flav[[#This Row],[Column3]]-TS_A2_flav[[#This Row],[Column3]]</f>
        <v>-1.0000000000000009E-2</v>
      </c>
      <c r="E16">
        <f>DS_A2_flav[[#This Row],[Column4]]-TS_A2_flav[[#This Row],[Column4]]</f>
        <v>-9.999999999999995E-3</v>
      </c>
      <c r="F16">
        <f>DS_A2_flav[[#This Row],[Column5]]-TS_A2_flav[[#This Row],[Column5]]</f>
        <v>1.0000000000000002E-2</v>
      </c>
      <c r="G16">
        <f>DS_A2_flav[[#This Row],[Column6]]-TS_A2_flav[[#This Row],[Column6]]</f>
        <v>0</v>
      </c>
      <c r="H16">
        <f>DS_A2_flav[[#This Row],[Column7]]-TS_A2_flav[[#This Row],[Column7]]</f>
        <v>-9.999999999999995E-3</v>
      </c>
      <c r="I16">
        <f>DS_A2_flav[[#This Row],[Column8]]-TS_A2_flav[[#This Row],[Column8]]</f>
        <v>-1.0000000000000002E-2</v>
      </c>
      <c r="J16">
        <f>DS_A2_flav[[#This Row],[Column9]]-TS_A2_flav[[#This Row],[Column9]]</f>
        <v>-1.0000000000000002E-2</v>
      </c>
    </row>
    <row r="17" spans="2:10" x14ac:dyDescent="0.25">
      <c r="B17">
        <f>DS_A2_flav[[#This Row],[Column1]]-TS_A2_flav[[#This Row],[Column1]]</f>
        <v>9.9999999999999534E-3</v>
      </c>
      <c r="C17">
        <f>DS_A2_flav[[#This Row],[Column2]]-TS_A2_flav[[#This Row],[Column2]]</f>
        <v>-2.0000000000000018E-2</v>
      </c>
      <c r="D17">
        <f>DS_A2_flav[[#This Row],[Column3]]-TS_A2_flav[[#This Row],[Column3]]</f>
        <v>0</v>
      </c>
      <c r="E17">
        <f>DS_A2_flav[[#This Row],[Column4]]-TS_A2_flav[[#This Row],[Column4]]</f>
        <v>-9.999999999999995E-3</v>
      </c>
      <c r="F17">
        <f>DS_A2_flav[[#This Row],[Column5]]-TS_A2_flav[[#This Row],[Column5]]</f>
        <v>1.0000000000000002E-2</v>
      </c>
      <c r="G17">
        <f>DS_A2_flav[[#This Row],[Column6]]-TS_A2_flav[[#This Row],[Column6]]</f>
        <v>0</v>
      </c>
      <c r="H17">
        <f>DS_A2_flav[[#This Row],[Column7]]-TS_A2_flav[[#This Row],[Column7]]</f>
        <v>-2.0000000000000004E-2</v>
      </c>
      <c r="I17">
        <f>DS_A2_flav[[#This Row],[Column8]]-TS_A2_flav[[#This Row],[Column8]]</f>
        <v>-1.0000000000000002E-2</v>
      </c>
      <c r="J17">
        <f>DS_A2_flav[[#This Row],[Column9]]-TS_A2_flav[[#This Row],[Column9]]</f>
        <v>0</v>
      </c>
    </row>
    <row r="18" spans="2:10" x14ac:dyDescent="0.25">
      <c r="B18">
        <f>DS_A2_flav[[#This Row],[Column1]]-TS_A2_flav[[#This Row],[Column1]]</f>
        <v>9.9999999999999534E-3</v>
      </c>
      <c r="C18">
        <f>DS_A2_flav[[#This Row],[Column2]]-TS_A2_flav[[#This Row],[Column2]]</f>
        <v>-1.0000000000000009E-2</v>
      </c>
      <c r="D18">
        <f>DS_A2_flav[[#This Row],[Column3]]-TS_A2_flav[[#This Row],[Column3]]</f>
        <v>-1.0000000000000009E-2</v>
      </c>
      <c r="E18">
        <f>DS_A2_flav[[#This Row],[Column4]]-TS_A2_flav[[#This Row],[Column4]]</f>
        <v>-9.999999999999995E-3</v>
      </c>
      <c r="F18">
        <f>DS_A2_flav[[#This Row],[Column5]]-TS_A2_flav[[#This Row],[Column5]]</f>
        <v>1.0000000000000002E-2</v>
      </c>
      <c r="G18">
        <f>DS_A2_flav[[#This Row],[Column6]]-TS_A2_flav[[#This Row],[Column6]]</f>
        <v>0</v>
      </c>
      <c r="H18">
        <f>DS_A2_flav[[#This Row],[Column7]]-TS_A2_flav[[#This Row],[Column7]]</f>
        <v>-9.999999999999995E-3</v>
      </c>
      <c r="I18">
        <f>DS_A2_flav[[#This Row],[Column8]]-TS_A2_flav[[#This Row],[Column8]]</f>
        <v>-1.0000000000000002E-2</v>
      </c>
      <c r="J18">
        <f>DS_A2_flav[[#This Row],[Column9]]-TS_A2_flav[[#This Row],[Column9]]</f>
        <v>-1.0000000000000002E-2</v>
      </c>
    </row>
    <row r="19" spans="2:10" x14ac:dyDescent="0.25">
      <c r="B19">
        <f>DS_A2_flav[[#This Row],[Column1]]-TS_A2_flav[[#This Row],[Column1]]</f>
        <v>9.9999999999999534E-3</v>
      </c>
      <c r="C19">
        <f>DS_A2_flav[[#This Row],[Column2]]-TS_A2_flav[[#This Row],[Column2]]</f>
        <v>-1.0000000000000009E-2</v>
      </c>
      <c r="D19">
        <f>DS_A2_flav[[#This Row],[Column3]]-TS_A2_flav[[#This Row],[Column3]]</f>
        <v>-1.0000000000000009E-2</v>
      </c>
      <c r="E19">
        <f>DS_A2_flav[[#This Row],[Column4]]-TS_A2_flav[[#This Row],[Column4]]</f>
        <v>-9.999999999999995E-3</v>
      </c>
      <c r="F19">
        <f>DS_A2_flav[[#This Row],[Column5]]-TS_A2_flav[[#This Row],[Column5]]</f>
        <v>1.0000000000000002E-2</v>
      </c>
      <c r="G19">
        <f>DS_A2_flav[[#This Row],[Column6]]-TS_A2_flav[[#This Row],[Column6]]</f>
        <v>0</v>
      </c>
      <c r="H19">
        <f>DS_A2_flav[[#This Row],[Column7]]-TS_A2_flav[[#This Row],[Column7]]</f>
        <v>-2.0000000000000004E-2</v>
      </c>
      <c r="I19">
        <f>DS_A2_flav[[#This Row],[Column8]]-TS_A2_flav[[#This Row],[Column8]]</f>
        <v>-1.0000000000000002E-2</v>
      </c>
      <c r="J19">
        <f>DS_A2_flav[[#This Row],[Column9]]-TS_A2_flav[[#This Row],[Column9]]</f>
        <v>-1.0000000000000002E-2</v>
      </c>
    </row>
    <row r="20" spans="2:10" x14ac:dyDescent="0.25">
      <c r="B20">
        <f>DS_A2_flav[[#This Row],[Column1]]-TS_A2_flav[[#This Row],[Column1]]</f>
        <v>9.9999999999999534E-3</v>
      </c>
      <c r="C20">
        <f>DS_A2_flav[[#This Row],[Column2]]-TS_A2_flav[[#This Row],[Column2]]</f>
        <v>-1.0000000000000009E-2</v>
      </c>
      <c r="D20">
        <f>DS_A2_flav[[#This Row],[Column3]]-TS_A2_flav[[#This Row],[Column3]]</f>
        <v>-1.0000000000000009E-2</v>
      </c>
      <c r="E20">
        <f>DS_A2_flav[[#This Row],[Column4]]-TS_A2_flav[[#This Row],[Column4]]</f>
        <v>-9.999999999999995E-3</v>
      </c>
      <c r="F20">
        <f>DS_A2_flav[[#This Row],[Column5]]-TS_A2_flav[[#This Row],[Column5]]</f>
        <v>1.0000000000000002E-2</v>
      </c>
      <c r="G20">
        <f>DS_A2_flav[[#This Row],[Column6]]-TS_A2_flav[[#This Row],[Column6]]</f>
        <v>0</v>
      </c>
      <c r="H20">
        <f>DS_A2_flav[[#This Row],[Column7]]-TS_A2_flav[[#This Row],[Column7]]</f>
        <v>-2.0000000000000004E-2</v>
      </c>
      <c r="I20">
        <f>DS_A2_flav[[#This Row],[Column8]]-TS_A2_flav[[#This Row],[Column8]]</f>
        <v>0</v>
      </c>
      <c r="J20">
        <f>DS_A2_flav[[#This Row],[Column9]]-TS_A2_flav[[#This Row],[Column9]]</f>
        <v>0</v>
      </c>
    </row>
    <row r="21" spans="2:10" x14ac:dyDescent="0.25">
      <c r="B21">
        <f>DS_A2_flav[[#This Row],[Column1]]-TS_A2_flav[[#This Row],[Column1]]</f>
        <v>9.9999999999999534E-3</v>
      </c>
      <c r="C21">
        <f>DS_A2_flav[[#This Row],[Column2]]-TS_A2_flav[[#This Row],[Column2]]</f>
        <v>-1.0000000000000009E-2</v>
      </c>
      <c r="D21">
        <f>DS_A2_flav[[#This Row],[Column3]]-TS_A2_flav[[#This Row],[Column3]]</f>
        <v>-1.0000000000000009E-2</v>
      </c>
      <c r="E21">
        <f>DS_A2_flav[[#This Row],[Column4]]-TS_A2_flav[[#This Row],[Column4]]</f>
        <v>-9.999999999999995E-3</v>
      </c>
      <c r="F21">
        <f>DS_A2_flav[[#This Row],[Column5]]-TS_A2_flav[[#This Row],[Column5]]</f>
        <v>1.0000000000000002E-2</v>
      </c>
      <c r="G21">
        <f>DS_A2_flav[[#This Row],[Column6]]-TS_A2_flav[[#This Row],[Column6]]</f>
        <v>0</v>
      </c>
      <c r="H21">
        <f>DS_A2_flav[[#This Row],[Column7]]-TS_A2_flav[[#This Row],[Column7]]</f>
        <v>-2.0000000000000004E-2</v>
      </c>
      <c r="I21">
        <f>DS_A2_flav[[#This Row],[Column8]]-TS_A2_flav[[#This Row],[Column8]]</f>
        <v>0</v>
      </c>
      <c r="J21">
        <f>DS_A2_flav[[#This Row],[Column9]]-TS_A2_flav[[#This Row],[Column9]]</f>
        <v>1.0000000000000002E-2</v>
      </c>
    </row>
    <row r="22" spans="2:10" x14ac:dyDescent="0.25">
      <c r="B22">
        <f>DS_A2_flav[[#This Row],[Column1]]-TS_A2_flav[[#This Row],[Column1]]</f>
        <v>9.9999999999999534E-3</v>
      </c>
      <c r="C22">
        <f>DS_A2_flav[[#This Row],[Column2]]-TS_A2_flav[[#This Row],[Column2]]</f>
        <v>-1.0000000000000009E-2</v>
      </c>
      <c r="D22">
        <f>DS_A2_flav[[#This Row],[Column3]]-TS_A2_flav[[#This Row],[Column3]]</f>
        <v>-1.0000000000000009E-2</v>
      </c>
      <c r="E22">
        <f>DS_A2_flav[[#This Row],[Column4]]-TS_A2_flav[[#This Row],[Column4]]</f>
        <v>-9.999999999999995E-3</v>
      </c>
      <c r="F22">
        <f>DS_A2_flav[[#This Row],[Column5]]-TS_A2_flav[[#This Row],[Column5]]</f>
        <v>1.0000000000000002E-2</v>
      </c>
      <c r="G22">
        <f>DS_A2_flav[[#This Row],[Column6]]-TS_A2_flav[[#This Row],[Column6]]</f>
        <v>0</v>
      </c>
      <c r="H22">
        <f>DS_A2_flav[[#This Row],[Column7]]-TS_A2_flav[[#This Row],[Column7]]</f>
        <v>-9.999999999999995E-3</v>
      </c>
      <c r="I22">
        <f>DS_A2_flav[[#This Row],[Column8]]-TS_A2_flav[[#This Row],[Column8]]</f>
        <v>-1.0000000000000002E-2</v>
      </c>
      <c r="J22">
        <f>DS_A2_flav[[#This Row],[Column9]]-TS_A2_flav[[#This Row],[Column9]]</f>
        <v>0</v>
      </c>
    </row>
    <row r="23" spans="2:10" x14ac:dyDescent="0.25">
      <c r="B23">
        <f>DS_A2_flav[[#This Row],[Column1]]-TS_A2_flav[[#This Row],[Column1]]</f>
        <v>0</v>
      </c>
      <c r="C23">
        <f>DS_A2_flav[[#This Row],[Column2]]-TS_A2_flav[[#This Row],[Column2]]</f>
        <v>-2.0000000000000018E-2</v>
      </c>
      <c r="D23">
        <f>DS_A2_flav[[#This Row],[Column3]]-TS_A2_flav[[#This Row],[Column3]]</f>
        <v>-1.0000000000000009E-2</v>
      </c>
      <c r="E23">
        <f>DS_A2_flav[[#This Row],[Column4]]-TS_A2_flav[[#This Row],[Column4]]</f>
        <v>-9.999999999999995E-3</v>
      </c>
      <c r="F23">
        <f>DS_A2_flav[[#This Row],[Column5]]-TS_A2_flav[[#This Row],[Column5]]</f>
        <v>1.0000000000000002E-2</v>
      </c>
      <c r="G23">
        <f>DS_A2_flav[[#This Row],[Column6]]-TS_A2_flav[[#This Row],[Column6]]</f>
        <v>0</v>
      </c>
      <c r="H23">
        <f>DS_A2_flav[[#This Row],[Column7]]-TS_A2_flav[[#This Row],[Column7]]</f>
        <v>-2.0000000000000004E-2</v>
      </c>
      <c r="I23">
        <f>DS_A2_flav[[#This Row],[Column8]]-TS_A2_flav[[#This Row],[Column8]]</f>
        <v>-1.0000000000000002E-2</v>
      </c>
      <c r="J23">
        <f>DS_A2_flav[[#This Row],[Column9]]-TS_A2_flav[[#This Row],[Column9]]</f>
        <v>0</v>
      </c>
    </row>
    <row r="24" spans="2:10" x14ac:dyDescent="0.25">
      <c r="B24">
        <f>DS_A2_flav[[#This Row],[Column1]]-TS_A2_flav[[#This Row],[Column1]]</f>
        <v>9.9999999999999534E-3</v>
      </c>
      <c r="C24">
        <f>DS_A2_flav[[#This Row],[Column2]]-TS_A2_flav[[#This Row],[Column2]]</f>
        <v>-1.0000000000000009E-2</v>
      </c>
      <c r="D24">
        <f>DS_A2_flav[[#This Row],[Column3]]-TS_A2_flav[[#This Row],[Column3]]</f>
        <v>0</v>
      </c>
      <c r="E24">
        <f>DS_A2_flav[[#This Row],[Column4]]-TS_A2_flav[[#This Row],[Column4]]</f>
        <v>-9.999999999999995E-3</v>
      </c>
      <c r="F24">
        <f>DS_A2_flav[[#This Row],[Column5]]-TS_A2_flav[[#This Row],[Column5]]</f>
        <v>1.0000000000000002E-2</v>
      </c>
      <c r="G24">
        <f>DS_A2_flav[[#This Row],[Column6]]-TS_A2_flav[[#This Row],[Column6]]</f>
        <v>0</v>
      </c>
      <c r="H24">
        <f>DS_A2_flav[[#This Row],[Column7]]-TS_A2_flav[[#This Row],[Column7]]</f>
        <v>-2.0000000000000004E-2</v>
      </c>
      <c r="I24">
        <f>DS_A2_flav[[#This Row],[Column8]]-TS_A2_flav[[#This Row],[Column8]]</f>
        <v>0</v>
      </c>
      <c r="J24">
        <f>DS_A2_flav[[#This Row],[Column9]]-TS_A2_flav[[#This Row],[Column9]]</f>
        <v>-1.0000000000000002E-2</v>
      </c>
    </row>
    <row r="25" spans="2:10" x14ac:dyDescent="0.25">
      <c r="B25">
        <f>DS_A2_flav[[#This Row],[Column1]]-TS_A2_flav[[#This Row],[Column1]]</f>
        <v>9.9999999999999534E-3</v>
      </c>
      <c r="C25">
        <f>DS_A2_flav[[#This Row],[Column2]]-TS_A2_flav[[#This Row],[Column2]]</f>
        <v>-1.0000000000000009E-2</v>
      </c>
      <c r="D25">
        <f>DS_A2_flav[[#This Row],[Column3]]-TS_A2_flav[[#This Row],[Column3]]</f>
        <v>0</v>
      </c>
      <c r="E25">
        <f>DS_A2_flav[[#This Row],[Column4]]-TS_A2_flav[[#This Row],[Column4]]</f>
        <v>-9.999999999999995E-3</v>
      </c>
      <c r="F25">
        <f>DS_A2_flav[[#This Row],[Column5]]-TS_A2_flav[[#This Row],[Column5]]</f>
        <v>1.0000000000000002E-2</v>
      </c>
      <c r="G25">
        <f>DS_A2_flav[[#This Row],[Column6]]-TS_A2_flav[[#This Row],[Column6]]</f>
        <v>0</v>
      </c>
      <c r="H25">
        <f>DS_A2_flav[[#This Row],[Column7]]-TS_A2_flav[[#This Row],[Column7]]</f>
        <v>-9.999999999999995E-3</v>
      </c>
      <c r="I25">
        <f>DS_A2_flav[[#This Row],[Column8]]-TS_A2_flav[[#This Row],[Column8]]</f>
        <v>-1.0000000000000002E-2</v>
      </c>
      <c r="J25">
        <f>DS_A2_flav[[#This Row],[Column9]]-TS_A2_flav[[#This Row],[Column9]]</f>
        <v>0</v>
      </c>
    </row>
    <row r="26" spans="2:10" x14ac:dyDescent="0.25">
      <c r="B26">
        <f>DS_A2_flav[[#This Row],[Column1]]-TS_A2_flav[[#This Row],[Column1]]</f>
        <v>9.9999999999999534E-3</v>
      </c>
      <c r="C26">
        <f>DS_A2_flav[[#This Row],[Column2]]-TS_A2_flav[[#This Row],[Column2]]</f>
        <v>-1.0000000000000009E-2</v>
      </c>
      <c r="D26">
        <f>DS_A2_flav[[#This Row],[Column3]]-TS_A2_flav[[#This Row],[Column3]]</f>
        <v>0</v>
      </c>
      <c r="E26">
        <f>DS_A2_flav[[#This Row],[Column4]]-TS_A2_flav[[#This Row],[Column4]]</f>
        <v>-9.999999999999995E-3</v>
      </c>
      <c r="F26">
        <f>DS_A2_flav[[#This Row],[Column5]]-TS_A2_flav[[#This Row],[Column5]]</f>
        <v>1.0000000000000002E-2</v>
      </c>
      <c r="G26">
        <f>DS_A2_flav[[#This Row],[Column6]]-TS_A2_flav[[#This Row],[Column6]]</f>
        <v>0</v>
      </c>
      <c r="H26">
        <f>DS_A2_flav[[#This Row],[Column7]]-TS_A2_flav[[#This Row],[Column7]]</f>
        <v>-2.0000000000000004E-2</v>
      </c>
      <c r="I26">
        <f>DS_A2_flav[[#This Row],[Column8]]-TS_A2_flav[[#This Row],[Column8]]</f>
        <v>0</v>
      </c>
      <c r="J26">
        <f>DS_A2_flav[[#This Row],[Column9]]-TS_A2_flav[[#This Row],[Column9]]</f>
        <v>0</v>
      </c>
    </row>
    <row r="27" spans="2:10" x14ac:dyDescent="0.25">
      <c r="B27">
        <f>DS_A2_flav[[#This Row],[Column1]]-TS_A2_flav[[#This Row],[Column1]]</f>
        <v>9.9999999999999534E-3</v>
      </c>
      <c r="C27">
        <f>DS_A2_flav[[#This Row],[Column2]]-TS_A2_flav[[#This Row],[Column2]]</f>
        <v>-1.0000000000000009E-2</v>
      </c>
      <c r="D27">
        <f>DS_A2_flav[[#This Row],[Column3]]-TS_A2_flav[[#This Row],[Column3]]</f>
        <v>0</v>
      </c>
      <c r="E27">
        <f>DS_A2_flav[[#This Row],[Column4]]-TS_A2_flav[[#This Row],[Column4]]</f>
        <v>-9.999999999999995E-3</v>
      </c>
      <c r="F27">
        <f>DS_A2_flav[[#This Row],[Column5]]-TS_A2_flav[[#This Row],[Column5]]</f>
        <v>1.0000000000000002E-2</v>
      </c>
      <c r="G27">
        <f>DS_A2_flav[[#This Row],[Column6]]-TS_A2_flav[[#This Row],[Column6]]</f>
        <v>0</v>
      </c>
      <c r="H27">
        <f>DS_A2_flav[[#This Row],[Column7]]-TS_A2_flav[[#This Row],[Column7]]</f>
        <v>-9.999999999999995E-3</v>
      </c>
      <c r="I27">
        <f>DS_A2_flav[[#This Row],[Column8]]-TS_A2_flav[[#This Row],[Column8]]</f>
        <v>0</v>
      </c>
      <c r="J27">
        <f>DS_A2_flav[[#This Row],[Column9]]-TS_A2_flav[[#This Row],[Column9]]</f>
        <v>-1.0000000000000002E-2</v>
      </c>
    </row>
    <row r="28" spans="2:10" x14ac:dyDescent="0.25">
      <c r="B28">
        <f>DS_A2_flav[[#This Row],[Column1]]-TS_A2_flav[[#This Row],[Column1]]</f>
        <v>9.9999999999999534E-3</v>
      </c>
      <c r="C28">
        <f>DS_A2_flav[[#This Row],[Column2]]-TS_A2_flav[[#This Row],[Column2]]</f>
        <v>-1.0000000000000009E-2</v>
      </c>
      <c r="D28">
        <f>DS_A2_flav[[#This Row],[Column3]]-TS_A2_flav[[#This Row],[Column3]]</f>
        <v>0</v>
      </c>
      <c r="E28">
        <f>DS_A2_flav[[#This Row],[Column4]]-TS_A2_flav[[#This Row],[Column4]]</f>
        <v>-9.999999999999995E-3</v>
      </c>
      <c r="F28">
        <f>DS_A2_flav[[#This Row],[Column5]]-TS_A2_flav[[#This Row],[Column5]]</f>
        <v>1.0000000000000002E-2</v>
      </c>
      <c r="G28">
        <f>DS_A2_flav[[#This Row],[Column6]]-TS_A2_flav[[#This Row],[Column6]]</f>
        <v>0</v>
      </c>
      <c r="H28">
        <f>DS_A2_flav[[#This Row],[Column7]]-TS_A2_flav[[#This Row],[Column7]]</f>
        <v>-2.0000000000000004E-2</v>
      </c>
      <c r="I28">
        <f>DS_A2_flav[[#This Row],[Column8]]-TS_A2_flav[[#This Row],[Column8]]</f>
        <v>0</v>
      </c>
      <c r="J28">
        <f>DS_A2_flav[[#This Row],[Column9]]-TS_A2_flav[[#This Row],[Column9]]</f>
        <v>1.0000000000000002E-2</v>
      </c>
    </row>
    <row r="29" spans="2:10" x14ac:dyDescent="0.25">
      <c r="B29">
        <f>DS_A2_flav[[#This Row],[Column1]]-TS_A2_flav[[#This Row],[Column1]]</f>
        <v>9.9999999999999534E-3</v>
      </c>
      <c r="C29">
        <f>DS_A2_flav[[#This Row],[Column2]]-TS_A2_flav[[#This Row],[Column2]]</f>
        <v>-1.0000000000000009E-2</v>
      </c>
      <c r="D29">
        <f>DS_A2_flav[[#This Row],[Column3]]-TS_A2_flav[[#This Row],[Column3]]</f>
        <v>-1.0000000000000009E-2</v>
      </c>
      <c r="E29">
        <f>DS_A2_flav[[#This Row],[Column4]]-TS_A2_flav[[#This Row],[Column4]]</f>
        <v>-9.999999999999995E-3</v>
      </c>
      <c r="F29">
        <f>DS_A2_flav[[#This Row],[Column5]]-TS_A2_flav[[#This Row],[Column5]]</f>
        <v>1.0000000000000002E-2</v>
      </c>
      <c r="G29">
        <f>DS_A2_flav[[#This Row],[Column6]]-TS_A2_flav[[#This Row],[Column6]]</f>
        <v>0</v>
      </c>
      <c r="H29">
        <f>DS_A2_flav[[#This Row],[Column7]]-TS_A2_flav[[#This Row],[Column7]]</f>
        <v>-9.999999999999995E-3</v>
      </c>
      <c r="I29">
        <f>DS_A2_flav[[#This Row],[Column8]]-TS_A2_flav[[#This Row],[Column8]]</f>
        <v>-1.0000000000000002E-2</v>
      </c>
      <c r="J29">
        <f>DS_A2_flav[[#This Row],[Column9]]-TS_A2_flav[[#This Row],[Column9]]</f>
        <v>0</v>
      </c>
    </row>
    <row r="30" spans="2:10" x14ac:dyDescent="0.25">
      <c r="B30">
        <f>DS_A2_flav[[#This Row],[Column1]]-TS_A2_flav[[#This Row],[Column1]]</f>
        <v>9.9999999999999534E-3</v>
      </c>
      <c r="C30">
        <f>DS_A2_flav[[#This Row],[Column2]]-TS_A2_flav[[#This Row],[Column2]]</f>
        <v>-1.0000000000000009E-2</v>
      </c>
      <c r="D30">
        <f>DS_A2_flav[[#This Row],[Column3]]-TS_A2_flav[[#This Row],[Column3]]</f>
        <v>0</v>
      </c>
      <c r="E30">
        <f>DS_A2_flav[[#This Row],[Column4]]-TS_A2_flav[[#This Row],[Column4]]</f>
        <v>-9.999999999999995E-3</v>
      </c>
      <c r="F30">
        <f>DS_A2_flav[[#This Row],[Column5]]-TS_A2_flav[[#This Row],[Column5]]</f>
        <v>1.0000000000000002E-2</v>
      </c>
      <c r="G30">
        <f>DS_A2_flav[[#This Row],[Column6]]-TS_A2_flav[[#This Row],[Column6]]</f>
        <v>0</v>
      </c>
      <c r="H30">
        <f>DS_A2_flav[[#This Row],[Column7]]-TS_A2_flav[[#This Row],[Column7]]</f>
        <v>-2.0000000000000004E-2</v>
      </c>
      <c r="I30">
        <f>DS_A2_flav[[#This Row],[Column8]]-TS_A2_flav[[#This Row],[Column8]]</f>
        <v>-1.0000000000000002E-2</v>
      </c>
      <c r="J30">
        <f>DS_A2_flav[[#This Row],[Column9]]-TS_A2_flav[[#This Row],[Column9]]</f>
        <v>0</v>
      </c>
    </row>
    <row r="31" spans="2:10" x14ac:dyDescent="0.25">
      <c r="B31">
        <f>DS_A2_flav[[#This Row],[Column1]]-TS_A2_flav[[#This Row],[Column1]]</f>
        <v>9.9999999999999534E-3</v>
      </c>
      <c r="C31">
        <f>DS_A2_flav[[#This Row],[Column2]]-TS_A2_flav[[#This Row],[Column2]]</f>
        <v>-2.0000000000000018E-2</v>
      </c>
      <c r="D31">
        <f>DS_A2_flav[[#This Row],[Column3]]-TS_A2_flav[[#This Row],[Column3]]</f>
        <v>1.0000000000000009E-2</v>
      </c>
      <c r="E31">
        <f>DS_A2_flav[[#This Row],[Column4]]-TS_A2_flav[[#This Row],[Column4]]</f>
        <v>-9.999999999999995E-3</v>
      </c>
      <c r="F31">
        <f>DS_A2_flav[[#This Row],[Column5]]-TS_A2_flav[[#This Row],[Column5]]</f>
        <v>1.0000000000000002E-2</v>
      </c>
      <c r="G31">
        <f>DS_A2_flav[[#This Row],[Column6]]-TS_A2_flav[[#This Row],[Column6]]</f>
        <v>0</v>
      </c>
      <c r="H31">
        <f>DS_A2_flav[[#This Row],[Column7]]-TS_A2_flav[[#This Row],[Column7]]</f>
        <v>-2.0000000000000004E-2</v>
      </c>
      <c r="I31">
        <f>DS_A2_flav[[#This Row],[Column8]]-TS_A2_flav[[#This Row],[Column8]]</f>
        <v>-1.0000000000000002E-2</v>
      </c>
      <c r="J31">
        <f>DS_A2_flav[[#This Row],[Column9]]-TS_A2_flav[[#This Row],[Column9]]</f>
        <v>-1.0000000000000002E-2</v>
      </c>
    </row>
    <row r="32" spans="2:10" x14ac:dyDescent="0.25">
      <c r="B32">
        <f>DS_A2_flav[[#This Row],[Column1]]-TS_A2_flav[[#This Row],[Column1]]</f>
        <v>9.9999999999999534E-3</v>
      </c>
      <c r="C32">
        <f>DS_A2_flav[[#This Row],[Column2]]-TS_A2_flav[[#This Row],[Column2]]</f>
        <v>-1.0000000000000009E-2</v>
      </c>
      <c r="D32">
        <f>DS_A2_flav[[#This Row],[Column3]]-TS_A2_flav[[#This Row],[Column3]]</f>
        <v>0</v>
      </c>
      <c r="E32">
        <f>DS_A2_flav[[#This Row],[Column4]]-TS_A2_flav[[#This Row],[Column4]]</f>
        <v>-9.999999999999995E-3</v>
      </c>
      <c r="F32">
        <f>DS_A2_flav[[#This Row],[Column5]]-TS_A2_flav[[#This Row],[Column5]]</f>
        <v>1.0000000000000002E-2</v>
      </c>
      <c r="G32">
        <f>DS_A2_flav[[#This Row],[Column6]]-TS_A2_flav[[#This Row],[Column6]]</f>
        <v>0</v>
      </c>
      <c r="H32">
        <f>DS_A2_flav[[#This Row],[Column7]]-TS_A2_flav[[#This Row],[Column7]]</f>
        <v>-2.0000000000000004E-2</v>
      </c>
      <c r="I32">
        <f>DS_A2_flav[[#This Row],[Column8]]-TS_A2_flav[[#This Row],[Column8]]</f>
        <v>-1.0000000000000002E-2</v>
      </c>
      <c r="J32">
        <f>DS_A2_flav[[#This Row],[Column9]]-TS_A2_flav[[#This Row],[Column9]]</f>
        <v>0</v>
      </c>
    </row>
    <row r="33" spans="2:10" x14ac:dyDescent="0.25">
      <c r="B33">
        <f>DS_A2_flav[[#This Row],[Column1]]-TS_A2_flav[[#This Row],[Column1]]</f>
        <v>9.9999999999999534E-3</v>
      </c>
      <c r="C33">
        <f>DS_A2_flav[[#This Row],[Column2]]-TS_A2_flav[[#This Row],[Column2]]</f>
        <v>-1.0000000000000009E-2</v>
      </c>
      <c r="D33">
        <f>DS_A2_flav[[#This Row],[Column3]]-TS_A2_flav[[#This Row],[Column3]]</f>
        <v>-1.0000000000000009E-2</v>
      </c>
      <c r="E33">
        <f>DS_A2_flav[[#This Row],[Column4]]-TS_A2_flav[[#This Row],[Column4]]</f>
        <v>-9.999999999999995E-3</v>
      </c>
      <c r="F33">
        <f>DS_A2_flav[[#This Row],[Column5]]-TS_A2_flav[[#This Row],[Column5]]</f>
        <v>1.0000000000000002E-2</v>
      </c>
      <c r="G33">
        <f>DS_A2_flav[[#This Row],[Column6]]-TS_A2_flav[[#This Row],[Column6]]</f>
        <v>0</v>
      </c>
      <c r="H33">
        <f>DS_A2_flav[[#This Row],[Column7]]-TS_A2_flav[[#This Row],[Column7]]</f>
        <v>-9.999999999999995E-3</v>
      </c>
      <c r="I33">
        <f>DS_A2_flav[[#This Row],[Column8]]-TS_A2_flav[[#This Row],[Column8]]</f>
        <v>0</v>
      </c>
      <c r="J33">
        <f>DS_A2_flav[[#This Row],[Column9]]-TS_A2_flav[[#This Row],[Column9]]</f>
        <v>0</v>
      </c>
    </row>
    <row r="34" spans="2:10" x14ac:dyDescent="0.25">
      <c r="B34">
        <f>DS_A2_flav[[#This Row],[Column1]]-TS_A2_flav[[#This Row],[Column1]]</f>
        <v>9.9999999999999534E-3</v>
      </c>
      <c r="C34">
        <f>DS_A2_flav[[#This Row],[Column2]]-TS_A2_flav[[#This Row],[Column2]]</f>
        <v>-1.0000000000000009E-2</v>
      </c>
      <c r="D34">
        <f>DS_A2_flav[[#This Row],[Column3]]-TS_A2_flav[[#This Row],[Column3]]</f>
        <v>0</v>
      </c>
      <c r="E34">
        <f>DS_A2_flav[[#This Row],[Column4]]-TS_A2_flav[[#This Row],[Column4]]</f>
        <v>-9.999999999999995E-3</v>
      </c>
      <c r="F34">
        <f>DS_A2_flav[[#This Row],[Column5]]-TS_A2_flav[[#This Row],[Column5]]</f>
        <v>1.0000000000000002E-2</v>
      </c>
      <c r="G34">
        <f>DS_A2_flav[[#This Row],[Column6]]-TS_A2_flav[[#This Row],[Column6]]</f>
        <v>0</v>
      </c>
      <c r="H34">
        <f>DS_A2_flav[[#This Row],[Column7]]-TS_A2_flav[[#This Row],[Column7]]</f>
        <v>-9.999999999999995E-3</v>
      </c>
      <c r="I34">
        <f>DS_A2_flav[[#This Row],[Column8]]-TS_A2_flav[[#This Row],[Column8]]</f>
        <v>0</v>
      </c>
      <c r="J34">
        <f>DS_A2_flav[[#This Row],[Column9]]-TS_A2_flav[[#This Row],[Column9]]</f>
        <v>0</v>
      </c>
    </row>
    <row r="35" spans="2:10" x14ac:dyDescent="0.25">
      <c r="B35">
        <f>DS_A2_flav[[#This Row],[Column1]]-TS_A2_flav[[#This Row],[Column1]]</f>
        <v>9.9999999999999534E-3</v>
      </c>
      <c r="C35">
        <f>DS_A2_flav[[#This Row],[Column2]]-TS_A2_flav[[#This Row],[Column2]]</f>
        <v>-1.0000000000000009E-2</v>
      </c>
      <c r="D35">
        <f>DS_A2_flav[[#This Row],[Column3]]-TS_A2_flav[[#This Row],[Column3]]</f>
        <v>0</v>
      </c>
      <c r="E35">
        <f>DS_A2_flav[[#This Row],[Column4]]-TS_A2_flav[[#This Row],[Column4]]</f>
        <v>-9.999999999999995E-3</v>
      </c>
      <c r="F35">
        <f>DS_A2_flav[[#This Row],[Column5]]-TS_A2_flav[[#This Row],[Column5]]</f>
        <v>1.0000000000000002E-2</v>
      </c>
      <c r="G35">
        <f>DS_A2_flav[[#This Row],[Column6]]-TS_A2_flav[[#This Row],[Column6]]</f>
        <v>0</v>
      </c>
      <c r="H35">
        <f>DS_A2_flav[[#This Row],[Column7]]-TS_A2_flav[[#This Row],[Column7]]</f>
        <v>-2.0000000000000004E-2</v>
      </c>
      <c r="I35">
        <f>DS_A2_flav[[#This Row],[Column8]]-TS_A2_flav[[#This Row],[Column8]]</f>
        <v>0</v>
      </c>
      <c r="J35">
        <f>DS_A2_flav[[#This Row],[Column9]]-TS_A2_flav[[#This Row],[Column9]]</f>
        <v>0</v>
      </c>
    </row>
    <row r="36" spans="2:10" x14ac:dyDescent="0.25">
      <c r="B36">
        <f>DS_A2_flav[[#This Row],[Column1]]-TS_A2_flav[[#This Row],[Column1]]</f>
        <v>0</v>
      </c>
      <c r="C36">
        <f>DS_A2_flav[[#This Row],[Column2]]-TS_A2_flav[[#This Row],[Column2]]</f>
        <v>-1.0000000000000009E-2</v>
      </c>
      <c r="D36">
        <f>DS_A2_flav[[#This Row],[Column3]]-TS_A2_flav[[#This Row],[Column3]]</f>
        <v>-1.0000000000000009E-2</v>
      </c>
      <c r="E36">
        <f>DS_A2_flav[[#This Row],[Column4]]-TS_A2_flav[[#This Row],[Column4]]</f>
        <v>-9.999999999999995E-3</v>
      </c>
      <c r="F36">
        <f>DS_A2_flav[[#This Row],[Column5]]-TS_A2_flav[[#This Row],[Column5]]</f>
        <v>1.0000000000000002E-2</v>
      </c>
      <c r="G36">
        <f>DS_A2_flav[[#This Row],[Column6]]-TS_A2_flav[[#This Row],[Column6]]</f>
        <v>0</v>
      </c>
      <c r="H36">
        <f>DS_A2_flav[[#This Row],[Column7]]-TS_A2_flav[[#This Row],[Column7]]</f>
        <v>-2.0000000000000004E-2</v>
      </c>
      <c r="I36">
        <f>DS_A2_flav[[#This Row],[Column8]]-TS_A2_flav[[#This Row],[Column8]]</f>
        <v>-1.0000000000000002E-2</v>
      </c>
      <c r="J36">
        <f>DS_A2_flav[[#This Row],[Column9]]-TS_A2_flav[[#This Row],[Column9]]</f>
        <v>-1.0000000000000002E-2</v>
      </c>
    </row>
    <row r="37" spans="2:10" x14ac:dyDescent="0.25">
      <c r="B37">
        <f>DS_A2_flav[[#This Row],[Column1]]-TS_A2_flav[[#This Row],[Column1]]</f>
        <v>9.9999999999999534E-3</v>
      </c>
      <c r="C37">
        <f>DS_A2_flav[[#This Row],[Column2]]-TS_A2_flav[[#This Row],[Column2]]</f>
        <v>-1.0000000000000009E-2</v>
      </c>
      <c r="D37">
        <f>DS_A2_flav[[#This Row],[Column3]]-TS_A2_flav[[#This Row],[Column3]]</f>
        <v>-1.0000000000000009E-2</v>
      </c>
      <c r="E37">
        <f>DS_A2_flav[[#This Row],[Column4]]-TS_A2_flav[[#This Row],[Column4]]</f>
        <v>-9.999999999999995E-3</v>
      </c>
      <c r="F37">
        <f>DS_A2_flav[[#This Row],[Column5]]-TS_A2_flav[[#This Row],[Column5]]</f>
        <v>1.0000000000000002E-2</v>
      </c>
      <c r="G37">
        <f>DS_A2_flav[[#This Row],[Column6]]-TS_A2_flav[[#This Row],[Column6]]</f>
        <v>0</v>
      </c>
      <c r="H37">
        <f>DS_A2_flav[[#This Row],[Column7]]-TS_A2_flav[[#This Row],[Column7]]</f>
        <v>-9.999999999999995E-3</v>
      </c>
      <c r="I37">
        <f>DS_A2_flav[[#This Row],[Column8]]-TS_A2_flav[[#This Row],[Column8]]</f>
        <v>0</v>
      </c>
      <c r="J37">
        <f>DS_A2_flav[[#This Row],[Column9]]-TS_A2_flav[[#This Row],[Column9]]</f>
        <v>-1.0000000000000002E-2</v>
      </c>
    </row>
    <row r="38" spans="2:10" x14ac:dyDescent="0.25">
      <c r="B38">
        <f>DS_A2_flav[[#This Row],[Column1]]-TS_A2_flav[[#This Row],[Column1]]</f>
        <v>0</v>
      </c>
      <c r="C38">
        <f>DS_A2_flav[[#This Row],[Column2]]-TS_A2_flav[[#This Row],[Column2]]</f>
        <v>-2.0000000000000018E-2</v>
      </c>
      <c r="D38">
        <f>DS_A2_flav[[#This Row],[Column3]]-TS_A2_flav[[#This Row],[Column3]]</f>
        <v>1.0000000000000009E-2</v>
      </c>
      <c r="E38">
        <f>DS_A2_flav[[#This Row],[Column4]]-TS_A2_flav[[#This Row],[Column4]]</f>
        <v>-9.999999999999995E-3</v>
      </c>
      <c r="F38">
        <f>DS_A2_flav[[#This Row],[Column5]]-TS_A2_flav[[#This Row],[Column5]]</f>
        <v>1.0000000000000002E-2</v>
      </c>
      <c r="G38">
        <f>DS_A2_flav[[#This Row],[Column6]]-TS_A2_flav[[#This Row],[Column6]]</f>
        <v>0</v>
      </c>
      <c r="H38">
        <f>DS_A2_flav[[#This Row],[Column7]]-TS_A2_flav[[#This Row],[Column7]]</f>
        <v>-2.0000000000000004E-2</v>
      </c>
      <c r="I38">
        <f>DS_A2_flav[[#This Row],[Column8]]-TS_A2_flav[[#This Row],[Column8]]</f>
        <v>-1.0000000000000002E-2</v>
      </c>
      <c r="J38">
        <f>DS_A2_flav[[#This Row],[Column9]]-TS_A2_flav[[#This Row],[Column9]]</f>
        <v>-1.0000000000000002E-2</v>
      </c>
    </row>
    <row r="39" spans="2:10" x14ac:dyDescent="0.25">
      <c r="B39">
        <f>DS_A2_flav[[#This Row],[Column1]]-TS_A2_flav[[#This Row],[Column1]]</f>
        <v>0</v>
      </c>
      <c r="C39">
        <f>DS_A2_flav[[#This Row],[Column2]]-TS_A2_flav[[#This Row],[Column2]]</f>
        <v>-1.0000000000000009E-2</v>
      </c>
      <c r="D39">
        <f>DS_A2_flav[[#This Row],[Column3]]-TS_A2_flav[[#This Row],[Column3]]</f>
        <v>0</v>
      </c>
      <c r="E39">
        <f>DS_A2_flav[[#This Row],[Column4]]-TS_A2_flav[[#This Row],[Column4]]</f>
        <v>-9.999999999999995E-3</v>
      </c>
      <c r="F39">
        <f>DS_A2_flav[[#This Row],[Column5]]-TS_A2_flav[[#This Row],[Column5]]</f>
        <v>1.0000000000000002E-2</v>
      </c>
      <c r="G39">
        <f>DS_A2_flav[[#This Row],[Column6]]-TS_A2_flav[[#This Row],[Column6]]</f>
        <v>0</v>
      </c>
      <c r="H39">
        <f>DS_A2_flav[[#This Row],[Column7]]-TS_A2_flav[[#This Row],[Column7]]</f>
        <v>-9.999999999999995E-3</v>
      </c>
      <c r="I39">
        <f>DS_A2_flav[[#This Row],[Column8]]-TS_A2_flav[[#This Row],[Column8]]</f>
        <v>-1.0000000000000002E-2</v>
      </c>
      <c r="J39">
        <f>DS_A2_flav[[#This Row],[Column9]]-TS_A2_flav[[#This Row],[Column9]]</f>
        <v>0</v>
      </c>
    </row>
    <row r="40" spans="2:10" x14ac:dyDescent="0.25">
      <c r="B40">
        <f>DS_A2_flav[[#This Row],[Column1]]-TS_A2_flav[[#This Row],[Column1]]</f>
        <v>9.9999999999999534E-3</v>
      </c>
      <c r="C40">
        <f>DS_A2_flav[[#This Row],[Column2]]-TS_A2_flav[[#This Row],[Column2]]</f>
        <v>-1.0000000000000009E-2</v>
      </c>
      <c r="D40">
        <f>DS_A2_flav[[#This Row],[Column3]]-TS_A2_flav[[#This Row],[Column3]]</f>
        <v>-1.0000000000000009E-2</v>
      </c>
      <c r="E40">
        <f>DS_A2_flav[[#This Row],[Column4]]-TS_A2_flav[[#This Row],[Column4]]</f>
        <v>-9.999999999999995E-3</v>
      </c>
      <c r="F40">
        <f>DS_A2_flav[[#This Row],[Column5]]-TS_A2_flav[[#This Row],[Column5]]</f>
        <v>1.0000000000000002E-2</v>
      </c>
      <c r="G40">
        <f>DS_A2_flav[[#This Row],[Column6]]-TS_A2_flav[[#This Row],[Column6]]</f>
        <v>0</v>
      </c>
      <c r="H40">
        <f>DS_A2_flav[[#This Row],[Column7]]-TS_A2_flav[[#This Row],[Column7]]</f>
        <v>-2.0000000000000004E-2</v>
      </c>
      <c r="I40">
        <f>DS_A2_flav[[#This Row],[Column8]]-TS_A2_flav[[#This Row],[Column8]]</f>
        <v>0</v>
      </c>
      <c r="J40">
        <f>DS_A2_flav[[#This Row],[Column9]]-TS_A2_flav[[#This Row],[Column9]]</f>
        <v>0</v>
      </c>
    </row>
    <row r="41" spans="2:10" x14ac:dyDescent="0.25">
      <c r="B41">
        <f>DS_A2_flav[[#This Row],[Column1]]-TS_A2_flav[[#This Row],[Column1]]</f>
        <v>9.9999999999999534E-3</v>
      </c>
      <c r="C41">
        <f>DS_A2_flav[[#This Row],[Column2]]-TS_A2_flav[[#This Row],[Column2]]</f>
        <v>-1.0000000000000009E-2</v>
      </c>
      <c r="D41">
        <f>DS_A2_flav[[#This Row],[Column3]]-TS_A2_flav[[#This Row],[Column3]]</f>
        <v>0</v>
      </c>
      <c r="E41">
        <f>DS_A2_flav[[#This Row],[Column4]]-TS_A2_flav[[#This Row],[Column4]]</f>
        <v>-9.999999999999995E-3</v>
      </c>
      <c r="F41">
        <f>DS_A2_flav[[#This Row],[Column5]]-TS_A2_flav[[#This Row],[Column5]]</f>
        <v>1.0000000000000002E-2</v>
      </c>
      <c r="G41">
        <f>DS_A2_flav[[#This Row],[Column6]]-TS_A2_flav[[#This Row],[Column6]]</f>
        <v>0</v>
      </c>
      <c r="H41">
        <f>DS_A2_flav[[#This Row],[Column7]]-TS_A2_flav[[#This Row],[Column7]]</f>
        <v>-9.999999999999995E-3</v>
      </c>
      <c r="I41">
        <f>DS_A2_flav[[#This Row],[Column8]]-TS_A2_flav[[#This Row],[Column8]]</f>
        <v>0</v>
      </c>
      <c r="J41">
        <f>DS_A2_flav[[#This Row],[Column9]]-TS_A2_flav[[#This Row],[Column9]]</f>
        <v>1.0000000000000002E-2</v>
      </c>
    </row>
    <row r="42" spans="2:10" x14ac:dyDescent="0.25">
      <c r="B42">
        <f>DS_A2_flav[[#This Row],[Column1]]-TS_A2_flav[[#This Row],[Column1]]</f>
        <v>0</v>
      </c>
      <c r="C42">
        <f>DS_A2_flav[[#This Row],[Column2]]-TS_A2_flav[[#This Row],[Column2]]</f>
        <v>-1.0000000000000009E-2</v>
      </c>
      <c r="D42">
        <f>DS_A2_flav[[#This Row],[Column3]]-TS_A2_flav[[#This Row],[Column3]]</f>
        <v>0</v>
      </c>
      <c r="E42">
        <f>DS_A2_flav[[#This Row],[Column4]]-TS_A2_flav[[#This Row],[Column4]]</f>
        <v>-9.999999999999995E-3</v>
      </c>
      <c r="F42">
        <f>DS_A2_flav[[#This Row],[Column5]]-TS_A2_flav[[#This Row],[Column5]]</f>
        <v>1.0000000000000002E-2</v>
      </c>
      <c r="G42">
        <f>DS_A2_flav[[#This Row],[Column6]]-TS_A2_flav[[#This Row],[Column6]]</f>
        <v>0</v>
      </c>
      <c r="H42">
        <f>DS_A2_flav[[#This Row],[Column7]]-TS_A2_flav[[#This Row],[Column7]]</f>
        <v>-2.0000000000000004E-2</v>
      </c>
      <c r="I42">
        <f>DS_A2_flav[[#This Row],[Column8]]-TS_A2_flav[[#This Row],[Column8]]</f>
        <v>-1.0000000000000002E-2</v>
      </c>
      <c r="J42">
        <f>DS_A2_flav[[#This Row],[Column9]]-TS_A2_flav[[#This Row],[Column9]]</f>
        <v>-1.0000000000000002E-2</v>
      </c>
    </row>
    <row r="43" spans="2:10" x14ac:dyDescent="0.25">
      <c r="B43">
        <f>DS_A2_flav[[#This Row],[Column1]]-TS_A2_flav[[#This Row],[Column1]]</f>
        <v>9.9999999999999534E-3</v>
      </c>
      <c r="C43">
        <f>DS_A2_flav[[#This Row],[Column2]]-TS_A2_flav[[#This Row],[Column2]]</f>
        <v>-1.0000000000000009E-2</v>
      </c>
      <c r="D43">
        <f>DS_A2_flav[[#This Row],[Column3]]-TS_A2_flav[[#This Row],[Column3]]</f>
        <v>0</v>
      </c>
      <c r="E43">
        <f>DS_A2_flav[[#This Row],[Column4]]-TS_A2_flav[[#This Row],[Column4]]</f>
        <v>-9.999999999999995E-3</v>
      </c>
      <c r="F43">
        <f>DS_A2_flav[[#This Row],[Column5]]-TS_A2_flav[[#This Row],[Column5]]</f>
        <v>0</v>
      </c>
      <c r="G43">
        <f>DS_A2_flav[[#This Row],[Column6]]-TS_A2_flav[[#This Row],[Column6]]</f>
        <v>0</v>
      </c>
      <c r="H43">
        <f>DS_A2_flav[[#This Row],[Column7]]-TS_A2_flav[[#This Row],[Column7]]</f>
        <v>-2.0000000000000004E-2</v>
      </c>
      <c r="I43">
        <f>DS_A2_flav[[#This Row],[Column8]]-TS_A2_flav[[#This Row],[Column8]]</f>
        <v>0</v>
      </c>
      <c r="J43">
        <f>DS_A2_flav[[#This Row],[Column9]]-TS_A2_flav[[#This Row],[Column9]]</f>
        <v>0</v>
      </c>
    </row>
    <row r="44" spans="2:10" x14ac:dyDescent="0.25">
      <c r="B44">
        <f>DS_A2_flav[[#This Row],[Column1]]-TS_A2_flav[[#This Row],[Column1]]</f>
        <v>0</v>
      </c>
      <c r="C44">
        <f>DS_A2_flav[[#This Row],[Column2]]-TS_A2_flav[[#This Row],[Column2]]</f>
        <v>-1.0000000000000009E-2</v>
      </c>
      <c r="D44">
        <f>DS_A2_flav[[#This Row],[Column3]]-TS_A2_flav[[#This Row],[Column3]]</f>
        <v>-1.0000000000000009E-2</v>
      </c>
      <c r="E44">
        <f>DS_A2_flav[[#This Row],[Column4]]-TS_A2_flav[[#This Row],[Column4]]</f>
        <v>-9.999999999999995E-3</v>
      </c>
      <c r="F44">
        <f>DS_A2_flav[[#This Row],[Column5]]-TS_A2_flav[[#This Row],[Column5]]</f>
        <v>1.0000000000000002E-2</v>
      </c>
      <c r="G44">
        <f>DS_A2_flav[[#This Row],[Column6]]-TS_A2_flav[[#This Row],[Column6]]</f>
        <v>0</v>
      </c>
      <c r="H44">
        <f>DS_A2_flav[[#This Row],[Column7]]-TS_A2_flav[[#This Row],[Column7]]</f>
        <v>-9.999999999999995E-3</v>
      </c>
      <c r="I44">
        <f>DS_A2_flav[[#This Row],[Column8]]-TS_A2_flav[[#This Row],[Column8]]</f>
        <v>0</v>
      </c>
      <c r="J44">
        <f>DS_A2_flav[[#This Row],[Column9]]-TS_A2_flav[[#This Row],[Column9]]</f>
        <v>1.0000000000000002E-2</v>
      </c>
    </row>
    <row r="45" spans="2:10" x14ac:dyDescent="0.25">
      <c r="B45">
        <f>DS_A2_flav[[#This Row],[Column1]]-TS_A2_flav[[#This Row],[Column1]]</f>
        <v>9.9999999999999534E-3</v>
      </c>
      <c r="C45">
        <f>DS_A2_flav[[#This Row],[Column2]]-TS_A2_flav[[#This Row],[Column2]]</f>
        <v>-1.0000000000000009E-2</v>
      </c>
      <c r="D45">
        <f>DS_A2_flav[[#This Row],[Column3]]-TS_A2_flav[[#This Row],[Column3]]</f>
        <v>0</v>
      </c>
      <c r="E45">
        <f>DS_A2_flav[[#This Row],[Column4]]-TS_A2_flav[[#This Row],[Column4]]</f>
        <v>-9.999999999999995E-3</v>
      </c>
      <c r="F45">
        <f>DS_A2_flav[[#This Row],[Column5]]-TS_A2_flav[[#This Row],[Column5]]</f>
        <v>1.0000000000000002E-2</v>
      </c>
      <c r="G45">
        <f>DS_A2_flav[[#This Row],[Column6]]-TS_A2_flav[[#This Row],[Column6]]</f>
        <v>0</v>
      </c>
      <c r="H45">
        <f>DS_A2_flav[[#This Row],[Column7]]-TS_A2_flav[[#This Row],[Column7]]</f>
        <v>-9.999999999999995E-3</v>
      </c>
      <c r="I45">
        <f>DS_A2_flav[[#This Row],[Column8]]-TS_A2_flav[[#This Row],[Column8]]</f>
        <v>0</v>
      </c>
      <c r="J45">
        <f>DS_A2_flav[[#This Row],[Column9]]-TS_A2_flav[[#This Row],[Column9]]</f>
        <v>0</v>
      </c>
    </row>
    <row r="46" spans="2:10" x14ac:dyDescent="0.25">
      <c r="B46">
        <f>DS_A2_flav[[#This Row],[Column1]]-TS_A2_flav[[#This Row],[Column1]]</f>
        <v>9.9999999999999534E-3</v>
      </c>
      <c r="C46">
        <f>DS_A2_flav[[#This Row],[Column2]]-TS_A2_flav[[#This Row],[Column2]]</f>
        <v>-1.0000000000000009E-2</v>
      </c>
      <c r="D46">
        <f>DS_A2_flav[[#This Row],[Column3]]-TS_A2_flav[[#This Row],[Column3]]</f>
        <v>0</v>
      </c>
      <c r="E46">
        <f>DS_A2_flav[[#This Row],[Column4]]-TS_A2_flav[[#This Row],[Column4]]</f>
        <v>-9.999999999999995E-3</v>
      </c>
      <c r="F46">
        <f>DS_A2_flav[[#This Row],[Column5]]-TS_A2_flav[[#This Row],[Column5]]</f>
        <v>1.0000000000000002E-2</v>
      </c>
      <c r="G46">
        <f>DS_A2_flav[[#This Row],[Column6]]-TS_A2_flav[[#This Row],[Column6]]</f>
        <v>0</v>
      </c>
      <c r="H46">
        <f>DS_A2_flav[[#This Row],[Column7]]-TS_A2_flav[[#This Row],[Column7]]</f>
        <v>-9.999999999999995E-3</v>
      </c>
      <c r="I46">
        <f>DS_A2_flav[[#This Row],[Column8]]-TS_A2_flav[[#This Row],[Column8]]</f>
        <v>0</v>
      </c>
      <c r="J46">
        <f>DS_A2_flav[[#This Row],[Column9]]-TS_A2_flav[[#This Row],[Column9]]</f>
        <v>0</v>
      </c>
    </row>
    <row r="47" spans="2:10" x14ac:dyDescent="0.25">
      <c r="B47">
        <f>DS_A2_flav[[#This Row],[Column1]]-TS_A2_flav[[#This Row],[Column1]]</f>
        <v>9.9999999999999534E-3</v>
      </c>
      <c r="C47">
        <f>DS_A2_flav[[#This Row],[Column2]]-TS_A2_flav[[#This Row],[Column2]]</f>
        <v>-1.0000000000000009E-2</v>
      </c>
      <c r="D47">
        <f>DS_A2_flav[[#This Row],[Column3]]-TS_A2_flav[[#This Row],[Column3]]</f>
        <v>1.0000000000000009E-2</v>
      </c>
      <c r="E47">
        <f>DS_A2_flav[[#This Row],[Column4]]-TS_A2_flav[[#This Row],[Column4]]</f>
        <v>-9.999999999999995E-3</v>
      </c>
      <c r="F47">
        <f>DS_A2_flav[[#This Row],[Column5]]-TS_A2_flav[[#This Row],[Column5]]</f>
        <v>1.0000000000000002E-2</v>
      </c>
      <c r="G47">
        <f>DS_A2_flav[[#This Row],[Column6]]-TS_A2_flav[[#This Row],[Column6]]</f>
        <v>0</v>
      </c>
      <c r="H47">
        <f>DS_A2_flav[[#This Row],[Column7]]-TS_A2_flav[[#This Row],[Column7]]</f>
        <v>-2.0000000000000004E-2</v>
      </c>
      <c r="I47">
        <f>DS_A2_flav[[#This Row],[Column8]]-TS_A2_flav[[#This Row],[Column8]]</f>
        <v>0</v>
      </c>
      <c r="J47">
        <f>DS_A2_flav[[#This Row],[Column9]]-TS_A2_flav[[#This Row],[Column9]]</f>
        <v>0</v>
      </c>
    </row>
    <row r="48" spans="2:10" x14ac:dyDescent="0.25">
      <c r="B48">
        <f>DS_A2_flav[[#This Row],[Column1]]-TS_A2_flav[[#This Row],[Column1]]</f>
        <v>9.9999999999999534E-3</v>
      </c>
      <c r="C48">
        <f>DS_A2_flav[[#This Row],[Column2]]-TS_A2_flav[[#This Row],[Column2]]</f>
        <v>-1.0000000000000009E-2</v>
      </c>
      <c r="D48">
        <f>DS_A2_flav[[#This Row],[Column3]]-TS_A2_flav[[#This Row],[Column3]]</f>
        <v>-1.0000000000000009E-2</v>
      </c>
      <c r="E48">
        <f>DS_A2_flav[[#This Row],[Column4]]-TS_A2_flav[[#This Row],[Column4]]</f>
        <v>-9.999999999999995E-3</v>
      </c>
      <c r="F48">
        <f>DS_A2_flav[[#This Row],[Column5]]-TS_A2_flav[[#This Row],[Column5]]</f>
        <v>1.0000000000000002E-2</v>
      </c>
      <c r="G48">
        <f>DS_A2_flav[[#This Row],[Column6]]-TS_A2_flav[[#This Row],[Column6]]</f>
        <v>0</v>
      </c>
      <c r="H48">
        <f>DS_A2_flav[[#This Row],[Column7]]-TS_A2_flav[[#This Row],[Column7]]</f>
        <v>-9.999999999999995E-3</v>
      </c>
      <c r="I48">
        <f>DS_A2_flav[[#This Row],[Column8]]-TS_A2_flav[[#This Row],[Column8]]</f>
        <v>0</v>
      </c>
      <c r="J48">
        <f>DS_A2_flav[[#This Row],[Column9]]-TS_A2_flav[[#This Row],[Column9]]</f>
        <v>0</v>
      </c>
    </row>
    <row r="49" spans="2:10" x14ac:dyDescent="0.25">
      <c r="B49">
        <f>DS_A2_flav[[#This Row],[Column1]]-TS_A2_flav[[#This Row],[Column1]]</f>
        <v>0</v>
      </c>
      <c r="C49">
        <f>DS_A2_flav[[#This Row],[Column2]]-TS_A2_flav[[#This Row],[Column2]]</f>
        <v>-1.0000000000000009E-2</v>
      </c>
      <c r="D49">
        <f>DS_A2_flav[[#This Row],[Column3]]-TS_A2_flav[[#This Row],[Column3]]</f>
        <v>-1.0000000000000009E-2</v>
      </c>
      <c r="E49">
        <f>DS_A2_flav[[#This Row],[Column4]]-TS_A2_flav[[#This Row],[Column4]]</f>
        <v>-9.999999999999995E-3</v>
      </c>
      <c r="F49">
        <f>DS_A2_flav[[#This Row],[Column5]]-TS_A2_flav[[#This Row],[Column5]]</f>
        <v>1.0000000000000002E-2</v>
      </c>
      <c r="G49">
        <f>DS_A2_flav[[#This Row],[Column6]]-TS_A2_flav[[#This Row],[Column6]]</f>
        <v>0</v>
      </c>
      <c r="H49">
        <f>DS_A2_flav[[#This Row],[Column7]]-TS_A2_flav[[#This Row],[Column7]]</f>
        <v>-9.999999999999995E-3</v>
      </c>
      <c r="I49">
        <f>DS_A2_flav[[#This Row],[Column8]]-TS_A2_flav[[#This Row],[Column8]]</f>
        <v>0</v>
      </c>
      <c r="J49">
        <f>DS_A2_flav[[#This Row],[Column9]]-TS_A2_flav[[#This Row],[Column9]]</f>
        <v>-1.0000000000000002E-2</v>
      </c>
    </row>
    <row r="50" spans="2:10" x14ac:dyDescent="0.25">
      <c r="B50">
        <f>DS_A2_flav[[#This Row],[Column1]]-TS_A2_flav[[#This Row],[Column1]]</f>
        <v>9.9999999999999534E-3</v>
      </c>
      <c r="C50">
        <f>DS_A2_flav[[#This Row],[Column2]]-TS_A2_flav[[#This Row],[Column2]]</f>
        <v>-1.0000000000000009E-2</v>
      </c>
      <c r="D50">
        <f>DS_A2_flav[[#This Row],[Column3]]-TS_A2_flav[[#This Row],[Column3]]</f>
        <v>0</v>
      </c>
      <c r="E50">
        <f>DS_A2_flav[[#This Row],[Column4]]-TS_A2_flav[[#This Row],[Column4]]</f>
        <v>-9.999999999999995E-3</v>
      </c>
      <c r="F50">
        <f>DS_A2_flav[[#This Row],[Column5]]-TS_A2_flav[[#This Row],[Column5]]</f>
        <v>1.0000000000000002E-2</v>
      </c>
      <c r="G50">
        <f>DS_A2_flav[[#This Row],[Column6]]-TS_A2_flav[[#This Row],[Column6]]</f>
        <v>0</v>
      </c>
      <c r="H50">
        <f>DS_A2_flav[[#This Row],[Column7]]-TS_A2_flav[[#This Row],[Column7]]</f>
        <v>-9.999999999999995E-3</v>
      </c>
      <c r="I50">
        <f>DS_A2_flav[[#This Row],[Column8]]-TS_A2_flav[[#This Row],[Column8]]</f>
        <v>0</v>
      </c>
      <c r="J50">
        <f>DS_A2_flav[[#This Row],[Column9]]-TS_A2_flav[[#This Row],[Column9]]</f>
        <v>-1.0000000000000002E-2</v>
      </c>
    </row>
    <row r="51" spans="2:10" x14ac:dyDescent="0.25">
      <c r="B51">
        <f>DS_A2_flav[[#This Row],[Column1]]-TS_A2_flav[[#This Row],[Column1]]</f>
        <v>0</v>
      </c>
      <c r="C51">
        <f>DS_A2_flav[[#This Row],[Column2]]-TS_A2_flav[[#This Row],[Column2]]</f>
        <v>-1.0000000000000009E-2</v>
      </c>
      <c r="D51">
        <f>DS_A2_flav[[#This Row],[Column3]]-TS_A2_flav[[#This Row],[Column3]]</f>
        <v>-1.0000000000000009E-2</v>
      </c>
      <c r="E51">
        <f>DS_A2_flav[[#This Row],[Column4]]-TS_A2_flav[[#This Row],[Column4]]</f>
        <v>-9.999999999999995E-3</v>
      </c>
      <c r="F51">
        <f>DS_A2_flav[[#This Row],[Column5]]-TS_A2_flav[[#This Row],[Column5]]</f>
        <v>1.0000000000000002E-2</v>
      </c>
      <c r="G51">
        <f>DS_A2_flav[[#This Row],[Column6]]-TS_A2_flav[[#This Row],[Column6]]</f>
        <v>0</v>
      </c>
      <c r="H51">
        <f>DS_A2_flav[[#This Row],[Column7]]-TS_A2_flav[[#This Row],[Column7]]</f>
        <v>-9.999999999999995E-3</v>
      </c>
      <c r="I51">
        <f>DS_A2_flav[[#This Row],[Column8]]-TS_A2_flav[[#This Row],[Column8]]</f>
        <v>0</v>
      </c>
      <c r="J51">
        <f>DS_A2_flav[[#This Row],[Column9]]-TS_A2_flav[[#This Row],[Column9]]</f>
        <v>1.0000000000000002E-2</v>
      </c>
    </row>
    <row r="52" spans="2:10" x14ac:dyDescent="0.25">
      <c r="B52">
        <f>DS_A2_flav[[#This Row],[Column1]]-TS_A2_flav[[#This Row],[Column1]]</f>
        <v>9.9999999999999534E-3</v>
      </c>
      <c r="C52">
        <f>DS_A2_flav[[#This Row],[Column2]]-TS_A2_flav[[#This Row],[Column2]]</f>
        <v>-1.0000000000000009E-2</v>
      </c>
      <c r="D52">
        <f>DS_A2_flav[[#This Row],[Column3]]-TS_A2_flav[[#This Row],[Column3]]</f>
        <v>-1.0000000000000009E-2</v>
      </c>
      <c r="E52">
        <f>DS_A2_flav[[#This Row],[Column4]]-TS_A2_flav[[#This Row],[Column4]]</f>
        <v>-9.999999999999995E-3</v>
      </c>
      <c r="F52">
        <f>DS_A2_flav[[#This Row],[Column5]]-TS_A2_flav[[#This Row],[Column5]]</f>
        <v>1.0000000000000002E-2</v>
      </c>
      <c r="G52">
        <f>DS_A2_flav[[#This Row],[Column6]]-TS_A2_flav[[#This Row],[Column6]]</f>
        <v>0</v>
      </c>
      <c r="H52">
        <f>DS_A2_flav[[#This Row],[Column7]]-TS_A2_flav[[#This Row],[Column7]]</f>
        <v>-9.999999999999995E-3</v>
      </c>
      <c r="I52">
        <f>DS_A2_flav[[#This Row],[Column8]]-TS_A2_flav[[#This Row],[Column8]]</f>
        <v>0</v>
      </c>
      <c r="J52">
        <f>DS_A2_flav[[#This Row],[Column9]]-TS_A2_flav[[#This Row],[Column9]]</f>
        <v>1.0000000000000002E-2</v>
      </c>
    </row>
    <row r="53" spans="2:10" x14ac:dyDescent="0.25">
      <c r="B53">
        <f>DS_A2_flav[[#This Row],[Column1]]-TS_A2_flav[[#This Row],[Column1]]</f>
        <v>0</v>
      </c>
      <c r="C53">
        <f>DS_A2_flav[[#This Row],[Column2]]-TS_A2_flav[[#This Row],[Column2]]</f>
        <v>-1.0000000000000009E-2</v>
      </c>
      <c r="D53">
        <f>DS_A2_flav[[#This Row],[Column3]]-TS_A2_flav[[#This Row],[Column3]]</f>
        <v>-2.0000000000000018E-2</v>
      </c>
      <c r="E53">
        <f>DS_A2_flav[[#This Row],[Column4]]-TS_A2_flav[[#This Row],[Column4]]</f>
        <v>-9.999999999999995E-3</v>
      </c>
      <c r="F53">
        <f>DS_A2_flav[[#This Row],[Column5]]-TS_A2_flav[[#This Row],[Column5]]</f>
        <v>1.0000000000000002E-2</v>
      </c>
      <c r="G53">
        <f>DS_A2_flav[[#This Row],[Column6]]-TS_A2_flav[[#This Row],[Column6]]</f>
        <v>0</v>
      </c>
      <c r="H53">
        <f>DS_A2_flav[[#This Row],[Column7]]-TS_A2_flav[[#This Row],[Column7]]</f>
        <v>-2.0000000000000004E-2</v>
      </c>
      <c r="I53">
        <f>DS_A2_flav[[#This Row],[Column8]]-TS_A2_flav[[#This Row],[Column8]]</f>
        <v>-1.0000000000000002E-2</v>
      </c>
      <c r="J53">
        <f>DS_A2_flav[[#This Row],[Column9]]-TS_A2_flav[[#This Row],[Column9]]</f>
        <v>0</v>
      </c>
    </row>
    <row r="54" spans="2:10" x14ac:dyDescent="0.25">
      <c r="B54">
        <f>DS_A2_flav[[#This Row],[Column1]]-TS_A2_flav[[#This Row],[Column1]]</f>
        <v>9.9999999999999534E-3</v>
      </c>
      <c r="C54">
        <f>DS_A2_flav[[#This Row],[Column2]]-TS_A2_flav[[#This Row],[Column2]]</f>
        <v>-1.0000000000000009E-2</v>
      </c>
      <c r="D54">
        <f>DS_A2_flav[[#This Row],[Column3]]-TS_A2_flav[[#This Row],[Column3]]</f>
        <v>0</v>
      </c>
      <c r="E54">
        <f>DS_A2_flav[[#This Row],[Column4]]-TS_A2_flav[[#This Row],[Column4]]</f>
        <v>-9.999999999999995E-3</v>
      </c>
      <c r="F54">
        <f>DS_A2_flav[[#This Row],[Column5]]-TS_A2_flav[[#This Row],[Column5]]</f>
        <v>0</v>
      </c>
      <c r="G54">
        <f>DS_A2_flav[[#This Row],[Column6]]-TS_A2_flav[[#This Row],[Column6]]</f>
        <v>0</v>
      </c>
      <c r="H54">
        <f>DS_A2_flav[[#This Row],[Column7]]-TS_A2_flav[[#This Row],[Column7]]</f>
        <v>-2.0000000000000004E-2</v>
      </c>
      <c r="I54">
        <f>DS_A2_flav[[#This Row],[Column8]]-TS_A2_flav[[#This Row],[Column8]]</f>
        <v>0</v>
      </c>
      <c r="J54">
        <f>DS_A2_flav[[#This Row],[Column9]]-TS_A2_flav[[#This Row],[Column9]]</f>
        <v>0</v>
      </c>
    </row>
    <row r="55" spans="2:10" x14ac:dyDescent="0.25">
      <c r="B55">
        <f>DS_A2_flav[[#This Row],[Column1]]-TS_A2_flav[[#This Row],[Column1]]</f>
        <v>0</v>
      </c>
      <c r="C55">
        <f>DS_A2_flav[[#This Row],[Column2]]-TS_A2_flav[[#This Row],[Column2]]</f>
        <v>-1.0000000000000009E-2</v>
      </c>
      <c r="D55">
        <f>DS_A2_flav[[#This Row],[Column3]]-TS_A2_flav[[#This Row],[Column3]]</f>
        <v>-1.0000000000000009E-2</v>
      </c>
      <c r="E55">
        <f>DS_A2_flav[[#This Row],[Column4]]-TS_A2_flav[[#This Row],[Column4]]</f>
        <v>-9.999999999999995E-3</v>
      </c>
      <c r="F55">
        <f>DS_A2_flav[[#This Row],[Column5]]-TS_A2_flav[[#This Row],[Column5]]</f>
        <v>0</v>
      </c>
      <c r="G55">
        <f>DS_A2_flav[[#This Row],[Column6]]-TS_A2_flav[[#This Row],[Column6]]</f>
        <v>0</v>
      </c>
      <c r="H55">
        <f>DS_A2_flav[[#This Row],[Column7]]-TS_A2_flav[[#This Row],[Column7]]</f>
        <v>-9.999999999999995E-3</v>
      </c>
      <c r="I55">
        <f>DS_A2_flav[[#This Row],[Column8]]-TS_A2_flav[[#This Row],[Column8]]</f>
        <v>0</v>
      </c>
      <c r="J55">
        <f>DS_A2_flav[[#This Row],[Column9]]-TS_A2_flav[[#This Row],[Column9]]</f>
        <v>-1.0000000000000002E-2</v>
      </c>
    </row>
    <row r="56" spans="2:10" x14ac:dyDescent="0.25">
      <c r="B56">
        <f>DS_A2_flav[[#This Row],[Column1]]-TS_A2_flav[[#This Row],[Column1]]</f>
        <v>9.9999999999999534E-3</v>
      </c>
      <c r="C56">
        <f>DS_A2_flav[[#This Row],[Column2]]-TS_A2_flav[[#This Row],[Column2]]</f>
        <v>-1.0000000000000009E-2</v>
      </c>
      <c r="D56">
        <f>DS_A2_flav[[#This Row],[Column3]]-TS_A2_flav[[#This Row],[Column3]]</f>
        <v>-1.0000000000000009E-2</v>
      </c>
      <c r="E56">
        <f>DS_A2_flav[[#This Row],[Column4]]-TS_A2_flav[[#This Row],[Column4]]</f>
        <v>-9.999999999999995E-3</v>
      </c>
      <c r="F56">
        <f>DS_A2_flav[[#This Row],[Column5]]-TS_A2_flav[[#This Row],[Column5]]</f>
        <v>0</v>
      </c>
      <c r="G56">
        <f>DS_A2_flav[[#This Row],[Column6]]-TS_A2_flav[[#This Row],[Column6]]</f>
        <v>0</v>
      </c>
      <c r="H56">
        <f>DS_A2_flav[[#This Row],[Column7]]-TS_A2_flav[[#This Row],[Column7]]</f>
        <v>-2.0000000000000004E-2</v>
      </c>
      <c r="I56">
        <f>DS_A2_flav[[#This Row],[Column8]]-TS_A2_flav[[#This Row],[Column8]]</f>
        <v>0</v>
      </c>
      <c r="J56">
        <f>DS_A2_flav[[#This Row],[Column9]]-TS_A2_flav[[#This Row],[Column9]]</f>
        <v>0</v>
      </c>
    </row>
    <row r="57" spans="2:10" x14ac:dyDescent="0.25">
      <c r="B57">
        <f>DS_A2_flav[[#This Row],[Column1]]-TS_A2_flav[[#This Row],[Column1]]</f>
        <v>9.9999999999999534E-3</v>
      </c>
      <c r="C57">
        <f>DS_A2_flav[[#This Row],[Column2]]-TS_A2_flav[[#This Row],[Column2]]</f>
        <v>-1.0000000000000009E-2</v>
      </c>
      <c r="D57">
        <f>DS_A2_flav[[#This Row],[Column3]]-TS_A2_flav[[#This Row],[Column3]]</f>
        <v>-1.0000000000000009E-2</v>
      </c>
      <c r="E57">
        <f>DS_A2_flav[[#This Row],[Column4]]-TS_A2_flav[[#This Row],[Column4]]</f>
        <v>-9.999999999999995E-3</v>
      </c>
      <c r="F57">
        <f>DS_A2_flav[[#This Row],[Column5]]-TS_A2_flav[[#This Row],[Column5]]</f>
        <v>0</v>
      </c>
      <c r="G57">
        <f>DS_A2_flav[[#This Row],[Column6]]-TS_A2_flav[[#This Row],[Column6]]</f>
        <v>0</v>
      </c>
      <c r="H57">
        <f>DS_A2_flav[[#This Row],[Column7]]-TS_A2_flav[[#This Row],[Column7]]</f>
        <v>-2.0000000000000004E-2</v>
      </c>
      <c r="I57">
        <f>DS_A2_flav[[#This Row],[Column8]]-TS_A2_flav[[#This Row],[Column8]]</f>
        <v>0</v>
      </c>
      <c r="J57">
        <f>DS_A2_flav[[#This Row],[Column9]]-TS_A2_flav[[#This Row],[Column9]]</f>
        <v>0</v>
      </c>
    </row>
    <row r="58" spans="2:10" x14ac:dyDescent="0.25">
      <c r="B58">
        <f>DS_A2_flav[[#This Row],[Column1]]-TS_A2_flav[[#This Row],[Column1]]</f>
        <v>0</v>
      </c>
      <c r="C58">
        <f>DS_A2_flav[[#This Row],[Column2]]-TS_A2_flav[[#This Row],[Column2]]</f>
        <v>-1.0000000000000009E-2</v>
      </c>
      <c r="D58">
        <f>DS_A2_flav[[#This Row],[Column3]]-TS_A2_flav[[#This Row],[Column3]]</f>
        <v>0</v>
      </c>
      <c r="E58">
        <f>DS_A2_flav[[#This Row],[Column4]]-TS_A2_flav[[#This Row],[Column4]]</f>
        <v>-2.0000000000000004E-2</v>
      </c>
      <c r="F58">
        <f>DS_A2_flav[[#This Row],[Column5]]-TS_A2_flav[[#This Row],[Column5]]</f>
        <v>1.0000000000000002E-2</v>
      </c>
      <c r="G58">
        <f>DS_A2_flav[[#This Row],[Column6]]-TS_A2_flav[[#This Row],[Column6]]</f>
        <v>0</v>
      </c>
      <c r="H58">
        <f>DS_A2_flav[[#This Row],[Column7]]-TS_A2_flav[[#This Row],[Column7]]</f>
        <v>-9.999999999999995E-3</v>
      </c>
      <c r="I58">
        <f>DS_A2_flav[[#This Row],[Column8]]-TS_A2_flav[[#This Row],[Column8]]</f>
        <v>-1.0000000000000002E-2</v>
      </c>
      <c r="J58">
        <f>DS_A2_flav[[#This Row],[Column9]]-TS_A2_flav[[#This Row],[Column9]]</f>
        <v>-1.0000000000000002E-2</v>
      </c>
    </row>
    <row r="59" spans="2:10" x14ac:dyDescent="0.25">
      <c r="B59">
        <f>DS_A2_flav[[#This Row],[Column1]]-TS_A2_flav[[#This Row],[Column1]]</f>
        <v>9.9999999999999534E-3</v>
      </c>
      <c r="C59">
        <f>DS_A2_flav[[#This Row],[Column2]]-TS_A2_flav[[#This Row],[Column2]]</f>
        <v>-1.0000000000000009E-2</v>
      </c>
      <c r="D59">
        <f>DS_A2_flav[[#This Row],[Column3]]-TS_A2_flav[[#This Row],[Column3]]</f>
        <v>-1.0000000000000009E-2</v>
      </c>
      <c r="E59">
        <f>DS_A2_flav[[#This Row],[Column4]]-TS_A2_flav[[#This Row],[Column4]]</f>
        <v>-9.999999999999995E-3</v>
      </c>
      <c r="F59">
        <f>DS_A2_flav[[#This Row],[Column5]]-TS_A2_flav[[#This Row],[Column5]]</f>
        <v>0</v>
      </c>
      <c r="G59">
        <f>DS_A2_flav[[#This Row],[Column6]]-TS_A2_flav[[#This Row],[Column6]]</f>
        <v>0</v>
      </c>
      <c r="H59">
        <f>DS_A2_flav[[#This Row],[Column7]]-TS_A2_flav[[#This Row],[Column7]]</f>
        <v>-9.999999999999995E-3</v>
      </c>
      <c r="I59">
        <f>DS_A2_flav[[#This Row],[Column8]]-TS_A2_flav[[#This Row],[Column8]]</f>
        <v>0</v>
      </c>
      <c r="J59">
        <f>DS_A2_flav[[#This Row],[Column9]]-TS_A2_flav[[#This Row],[Column9]]</f>
        <v>0</v>
      </c>
    </row>
    <row r="60" spans="2:10" x14ac:dyDescent="0.25">
      <c r="B60">
        <f>DS_A2_flav[[#This Row],[Column1]]-TS_A2_flav[[#This Row],[Column1]]</f>
        <v>0</v>
      </c>
      <c r="C60">
        <f>DS_A2_flav[[#This Row],[Column2]]-TS_A2_flav[[#This Row],[Column2]]</f>
        <v>-1.0000000000000009E-2</v>
      </c>
      <c r="D60">
        <f>DS_A2_flav[[#This Row],[Column3]]-TS_A2_flav[[#This Row],[Column3]]</f>
        <v>0</v>
      </c>
      <c r="E60">
        <f>DS_A2_flav[[#This Row],[Column4]]-TS_A2_flav[[#This Row],[Column4]]</f>
        <v>-9.999999999999995E-3</v>
      </c>
      <c r="F60">
        <f>DS_A2_flav[[#This Row],[Column5]]-TS_A2_flav[[#This Row],[Column5]]</f>
        <v>1.0000000000000002E-2</v>
      </c>
      <c r="G60">
        <f>DS_A2_flav[[#This Row],[Column6]]-TS_A2_flav[[#This Row],[Column6]]</f>
        <v>0</v>
      </c>
      <c r="H60">
        <f>DS_A2_flav[[#This Row],[Column7]]-TS_A2_flav[[#This Row],[Column7]]</f>
        <v>-9.999999999999995E-3</v>
      </c>
      <c r="I60">
        <f>DS_A2_flav[[#This Row],[Column8]]-TS_A2_flav[[#This Row],[Column8]]</f>
        <v>0</v>
      </c>
      <c r="J60">
        <f>DS_A2_flav[[#This Row],[Column9]]-TS_A2_flav[[#This Row],[Column9]]</f>
        <v>0</v>
      </c>
    </row>
    <row r="61" spans="2:10" x14ac:dyDescent="0.25">
      <c r="B61">
        <f>DS_A2_flav[[#This Row],[Column1]]-TS_A2_flav[[#This Row],[Column1]]</f>
        <v>9.9999999999999534E-3</v>
      </c>
      <c r="C61">
        <f>DS_A2_flav[[#This Row],[Column2]]-TS_A2_flav[[#This Row],[Column2]]</f>
        <v>-1.0000000000000009E-2</v>
      </c>
      <c r="D61">
        <f>DS_A2_flav[[#This Row],[Column3]]-TS_A2_flav[[#This Row],[Column3]]</f>
        <v>-1.0000000000000009E-2</v>
      </c>
      <c r="E61">
        <f>DS_A2_flav[[#This Row],[Column4]]-TS_A2_flav[[#This Row],[Column4]]</f>
        <v>-9.999999999999995E-3</v>
      </c>
      <c r="F61">
        <f>DS_A2_flav[[#This Row],[Column5]]-TS_A2_flav[[#This Row],[Column5]]</f>
        <v>0</v>
      </c>
      <c r="G61">
        <f>DS_A2_flav[[#This Row],[Column6]]-TS_A2_flav[[#This Row],[Column6]]</f>
        <v>0</v>
      </c>
      <c r="H61">
        <f>DS_A2_flav[[#This Row],[Column7]]-TS_A2_flav[[#This Row],[Column7]]</f>
        <v>-9.999999999999995E-3</v>
      </c>
      <c r="I61">
        <f>DS_A2_flav[[#This Row],[Column8]]-TS_A2_flav[[#This Row],[Column8]]</f>
        <v>0</v>
      </c>
      <c r="J61">
        <f>DS_A2_flav[[#This Row],[Column9]]-TS_A2_flav[[#This Row],[Column9]]</f>
        <v>1.0000000000000002E-2</v>
      </c>
    </row>
    <row r="62" spans="2:10" x14ac:dyDescent="0.25">
      <c r="B62" t="e">
        <f>DS_A2_flav[[#This Row],[Column1]]-TS_A2_flav[[#This Row],[Column1]]</f>
        <v>#VALUE!</v>
      </c>
      <c r="C62" t="e">
        <f>DS_A2_flav[[#This Row],[Column2]]-TS_A2_flav[[#This Row],[Column2]]</f>
        <v>#VALUE!</v>
      </c>
      <c r="D62" t="e">
        <f>DS_A2_flav[[#This Row],[Column3]]-TS_A2_flav[[#This Row],[Column3]]</f>
        <v>#VALUE!</v>
      </c>
      <c r="E62" t="e">
        <f>DS_A2_flav[[#This Row],[Column4]]-TS_A2_flav[[#This Row],[Column4]]</f>
        <v>#VALUE!</v>
      </c>
      <c r="F62" t="e">
        <f>DS_A2_flav[[#This Row],[Column5]]-TS_A2_flav[[#This Row],[Column5]]</f>
        <v>#VALUE!</v>
      </c>
      <c r="G62" t="e">
        <f>DS_A2_flav[[#This Row],[Column6]]-TS_A2_flav[[#This Row],[Column6]]</f>
        <v>#VALUE!</v>
      </c>
      <c r="H62" t="e">
        <f>DS_A2_flav[[#This Row],[Column7]]-TS_A2_flav[[#This Row],[Column7]]</f>
        <v>#VALUE!</v>
      </c>
      <c r="I62" t="e">
        <f>DS_A2_flav[[#This Row],[Column8]]-TS_A2_flav[[#This Row],[Column8]]</f>
        <v>#VALUE!</v>
      </c>
      <c r="J62" t="e">
        <f>DS_A2_flav[[#This Row],[Column9]]-TS_A2_flav[[#This Row],[Column9]]</f>
        <v>#VALUE!</v>
      </c>
    </row>
    <row r="63" spans="2:10" x14ac:dyDescent="0.25">
      <c r="B63" t="e">
        <f>DS_A2_flav[[#This Row],[Column1]]-TS_A2_flav[[#This Row],[Column1]]</f>
        <v>#VALUE!</v>
      </c>
      <c r="C63" t="e">
        <f>DS_A2_flav[[#This Row],[Column2]]-TS_A2_flav[[#This Row],[Column2]]</f>
        <v>#VALUE!</v>
      </c>
      <c r="D63" t="e">
        <f>DS_A2_flav[[#This Row],[Column3]]-TS_A2_flav[[#This Row],[Column3]]</f>
        <v>#VALUE!</v>
      </c>
      <c r="E63" t="e">
        <f>DS_A2_flav[[#This Row],[Column4]]-TS_A2_flav[[#This Row],[Column4]]</f>
        <v>#VALUE!</v>
      </c>
      <c r="F63" t="e">
        <f>DS_A2_flav[[#This Row],[Column5]]-TS_A2_flav[[#This Row],[Column5]]</f>
        <v>#VALUE!</v>
      </c>
      <c r="G63" t="e">
        <f>DS_A2_flav[[#This Row],[Column6]]-TS_A2_flav[[#This Row],[Column6]]</f>
        <v>#VALUE!</v>
      </c>
      <c r="H63" t="e">
        <f>DS_A2_flav[[#This Row],[Column7]]-TS_A2_flav[[#This Row],[Column7]]</f>
        <v>#VALUE!</v>
      </c>
      <c r="I63" t="e">
        <f>DS_A2_flav[[#This Row],[Column8]]-TS_A2_flav[[#This Row],[Column8]]</f>
        <v>#VALUE!</v>
      </c>
      <c r="J63" t="e">
        <f>DS_A2_flav[[#This Row],[Column9]]-TS_A2_flav[[#This Row],[Column9]]</f>
        <v>#VALUE!</v>
      </c>
    </row>
    <row r="64" spans="2:10" x14ac:dyDescent="0.25">
      <c r="B64" t="e">
        <f>DS_A2_flav[[#This Row],[Column1]]-TS_A2_flav[[#This Row],[Column1]]</f>
        <v>#VALUE!</v>
      </c>
      <c r="C64" t="e">
        <f>DS_A2_flav[[#This Row],[Column2]]-TS_A2_flav[[#This Row],[Column2]]</f>
        <v>#VALUE!</v>
      </c>
      <c r="D64" t="e">
        <f>DS_A2_flav[[#This Row],[Column3]]-TS_A2_flav[[#This Row],[Column3]]</f>
        <v>#VALUE!</v>
      </c>
      <c r="E64" t="e">
        <f>DS_A2_flav[[#This Row],[Column4]]-TS_A2_flav[[#This Row],[Column4]]</f>
        <v>#VALUE!</v>
      </c>
      <c r="F64" t="e">
        <f>DS_A2_flav[[#This Row],[Column5]]-TS_A2_flav[[#This Row],[Column5]]</f>
        <v>#VALUE!</v>
      </c>
      <c r="G64" t="e">
        <f>DS_A2_flav[[#This Row],[Column6]]-TS_A2_flav[[#This Row],[Column6]]</f>
        <v>#VALUE!</v>
      </c>
      <c r="H64" t="e">
        <f>DS_A2_flav[[#This Row],[Column7]]-TS_A2_flav[[#This Row],[Column7]]</f>
        <v>#VALUE!</v>
      </c>
      <c r="I64" t="e">
        <f>DS_A2_flav[[#This Row],[Column8]]-TS_A2_flav[[#This Row],[Column8]]</f>
        <v>#VALUE!</v>
      </c>
      <c r="J64" t="e">
        <f>DS_A2_flav[[#This Row],[Column9]]-TS_A2_flav[[#This Row],[Column9]]</f>
        <v>#VALUE!</v>
      </c>
    </row>
    <row r="65" spans="2:10" x14ac:dyDescent="0.25">
      <c r="B65" t="e">
        <f>DS_A2_flav[[#This Row],[Column1]]-TS_A2_flav[[#This Row],[Column1]]</f>
        <v>#VALUE!</v>
      </c>
      <c r="C65" t="e">
        <f>DS_A2_flav[[#This Row],[Column2]]-TS_A2_flav[[#This Row],[Column2]]</f>
        <v>#VALUE!</v>
      </c>
      <c r="D65" t="e">
        <f>DS_A2_flav[[#This Row],[Column3]]-TS_A2_flav[[#This Row],[Column3]]</f>
        <v>#VALUE!</v>
      </c>
      <c r="E65" t="e">
        <f>DS_A2_flav[[#This Row],[Column4]]-TS_A2_flav[[#This Row],[Column4]]</f>
        <v>#VALUE!</v>
      </c>
      <c r="F65" t="e">
        <f>DS_A2_flav[[#This Row],[Column5]]-TS_A2_flav[[#This Row],[Column5]]</f>
        <v>#VALUE!</v>
      </c>
      <c r="G65" t="e">
        <f>DS_A2_flav[[#This Row],[Column6]]-TS_A2_flav[[#This Row],[Column6]]</f>
        <v>#VALUE!</v>
      </c>
      <c r="H65" t="e">
        <f>DS_A2_flav[[#This Row],[Column7]]-TS_A2_flav[[#This Row],[Column7]]</f>
        <v>#VALUE!</v>
      </c>
      <c r="I65" t="e">
        <f>DS_A2_flav[[#This Row],[Column8]]-TS_A2_flav[[#This Row],[Column8]]</f>
        <v>#VALUE!</v>
      </c>
      <c r="J65" t="e">
        <f>DS_A2_flav[[#This Row],[Column9]]-TS_A2_flav[[#This Row],[Column9]]</f>
        <v>#VALUE!</v>
      </c>
    </row>
    <row r="66" spans="2:10" x14ac:dyDescent="0.25">
      <c r="B66" t="e">
        <f>DS_A2_flav[[#This Row],[Column1]]-TS_A2_flav[[#This Row],[Column1]]</f>
        <v>#VALUE!</v>
      </c>
      <c r="C66" t="e">
        <f>DS_A2_flav[[#This Row],[Column2]]-TS_A2_flav[[#This Row],[Column2]]</f>
        <v>#VALUE!</v>
      </c>
      <c r="D66" t="e">
        <f>DS_A2_flav[[#This Row],[Column3]]-TS_A2_flav[[#This Row],[Column3]]</f>
        <v>#VALUE!</v>
      </c>
      <c r="E66" t="e">
        <f>DS_A2_flav[[#This Row],[Column4]]-TS_A2_flav[[#This Row],[Column4]]</f>
        <v>#VALUE!</v>
      </c>
      <c r="F66" t="e">
        <f>DS_A2_flav[[#This Row],[Column5]]-TS_A2_flav[[#This Row],[Column5]]</f>
        <v>#VALUE!</v>
      </c>
      <c r="G66" t="e">
        <f>DS_A2_flav[[#This Row],[Column6]]-TS_A2_flav[[#This Row],[Column6]]</f>
        <v>#VALUE!</v>
      </c>
      <c r="H66" t="e">
        <f>DS_A2_flav[[#This Row],[Column7]]-TS_A2_flav[[#This Row],[Column7]]</f>
        <v>#VALUE!</v>
      </c>
      <c r="I66" t="e">
        <f>DS_A2_flav[[#This Row],[Column8]]-TS_A2_flav[[#This Row],[Column8]]</f>
        <v>#VALUE!</v>
      </c>
      <c r="J66" t="e">
        <f>DS_A2_flav[[#This Row],[Column9]]-TS_A2_flav[[#This Row],[Column9]]</f>
        <v>#VALUE!</v>
      </c>
    </row>
    <row r="67" spans="2:10" x14ac:dyDescent="0.25">
      <c r="B67" t="e">
        <f>DS_A2_flav[[#This Row],[Column1]]-TS_A2_flav[[#This Row],[Column1]]</f>
        <v>#VALUE!</v>
      </c>
      <c r="C67" t="e">
        <f>DS_A2_flav[[#This Row],[Column2]]-TS_A2_flav[[#This Row],[Column2]]</f>
        <v>#VALUE!</v>
      </c>
      <c r="D67" t="e">
        <f>DS_A2_flav[[#This Row],[Column3]]-TS_A2_flav[[#This Row],[Column3]]</f>
        <v>#VALUE!</v>
      </c>
      <c r="E67" t="e">
        <f>DS_A2_flav[[#This Row],[Column4]]-TS_A2_flav[[#This Row],[Column4]]</f>
        <v>#VALUE!</v>
      </c>
      <c r="F67" t="e">
        <f>DS_A2_flav[[#This Row],[Column5]]-TS_A2_flav[[#This Row],[Column5]]</f>
        <v>#VALUE!</v>
      </c>
      <c r="G67" t="e">
        <f>DS_A2_flav[[#This Row],[Column6]]-TS_A2_flav[[#This Row],[Column6]]</f>
        <v>#VALUE!</v>
      </c>
      <c r="H67" t="e">
        <f>DS_A2_flav[[#This Row],[Column7]]-TS_A2_flav[[#This Row],[Column7]]</f>
        <v>#VALUE!</v>
      </c>
      <c r="I67" t="e">
        <f>DS_A2_flav[[#This Row],[Column8]]-TS_A2_flav[[#This Row],[Column8]]</f>
        <v>#VALUE!</v>
      </c>
      <c r="J67" t="e">
        <f>DS_A2_flav[[#This Row],[Column9]]-TS_A2_flav[[#This Row],[Column9]]</f>
        <v>#VALUE!</v>
      </c>
    </row>
    <row r="68" spans="2:10" x14ac:dyDescent="0.25">
      <c r="B68" t="e">
        <f>DS_A2_flav[[#This Row],[Column1]]-TS_A2_flav[[#This Row],[Column1]]</f>
        <v>#VALUE!</v>
      </c>
      <c r="C68" t="e">
        <f>DS_A2_flav[[#This Row],[Column2]]-TS_A2_flav[[#This Row],[Column2]]</f>
        <v>#VALUE!</v>
      </c>
      <c r="D68" t="e">
        <f>DS_A2_flav[[#This Row],[Column3]]-TS_A2_flav[[#This Row],[Column3]]</f>
        <v>#VALUE!</v>
      </c>
      <c r="E68" t="e">
        <f>DS_A2_flav[[#This Row],[Column4]]-TS_A2_flav[[#This Row],[Column4]]</f>
        <v>#VALUE!</v>
      </c>
      <c r="F68" t="e">
        <f>DS_A2_flav[[#This Row],[Column5]]-TS_A2_flav[[#This Row],[Column5]]</f>
        <v>#VALUE!</v>
      </c>
      <c r="G68" t="e">
        <f>DS_A2_flav[[#This Row],[Column6]]-TS_A2_flav[[#This Row],[Column6]]</f>
        <v>#VALUE!</v>
      </c>
      <c r="H68" t="e">
        <f>DS_A2_flav[[#This Row],[Column7]]-TS_A2_flav[[#This Row],[Column7]]</f>
        <v>#VALUE!</v>
      </c>
      <c r="I68" t="e">
        <f>DS_A2_flav[[#This Row],[Column8]]-TS_A2_flav[[#This Row],[Column8]]</f>
        <v>#VALUE!</v>
      </c>
      <c r="J68" t="e">
        <f>DS_A2_flav[[#This Row],[Column9]]-TS_A2_flav[[#This Row],[Column9]]</f>
        <v>#VALUE!</v>
      </c>
    </row>
    <row r="69" spans="2:10" x14ac:dyDescent="0.25">
      <c r="B69" t="e">
        <f>DS_A2_flav[[#This Row],[Column1]]-TS_A2_flav[[#This Row],[Column1]]</f>
        <v>#VALUE!</v>
      </c>
      <c r="C69" t="e">
        <f>DS_A2_flav[[#This Row],[Column2]]-TS_A2_flav[[#This Row],[Column2]]</f>
        <v>#VALUE!</v>
      </c>
      <c r="D69" t="e">
        <f>DS_A2_flav[[#This Row],[Column3]]-TS_A2_flav[[#This Row],[Column3]]</f>
        <v>#VALUE!</v>
      </c>
      <c r="E69" t="e">
        <f>DS_A2_flav[[#This Row],[Column4]]-TS_A2_flav[[#This Row],[Column4]]</f>
        <v>#VALUE!</v>
      </c>
      <c r="F69" t="e">
        <f>DS_A2_flav[[#This Row],[Column5]]-TS_A2_flav[[#This Row],[Column5]]</f>
        <v>#VALUE!</v>
      </c>
      <c r="G69" t="e">
        <f>DS_A2_flav[[#This Row],[Column6]]-TS_A2_flav[[#This Row],[Column6]]</f>
        <v>#VALUE!</v>
      </c>
      <c r="H69" t="e">
        <f>DS_A2_flav[[#This Row],[Column7]]-TS_A2_flav[[#This Row],[Column7]]</f>
        <v>#VALUE!</v>
      </c>
      <c r="I69" t="e">
        <f>DS_A2_flav[[#This Row],[Column8]]-TS_A2_flav[[#This Row],[Column8]]</f>
        <v>#VALUE!</v>
      </c>
      <c r="J69" t="e">
        <f>DS_A2_flav[[#This Row],[Column9]]-TS_A2_flav[[#This Row],[Column9]]</f>
        <v>#VALUE!</v>
      </c>
    </row>
    <row r="70" spans="2:10" x14ac:dyDescent="0.25">
      <c r="B70" t="e">
        <f>DS_A2_flav[[#This Row],[Column1]]-TS_A2_flav[[#This Row],[Column1]]</f>
        <v>#VALUE!</v>
      </c>
      <c r="C70" t="e">
        <f>DS_A2_flav[[#This Row],[Column2]]-TS_A2_flav[[#This Row],[Column2]]</f>
        <v>#VALUE!</v>
      </c>
      <c r="D70" t="e">
        <f>DS_A2_flav[[#This Row],[Column3]]-TS_A2_flav[[#This Row],[Column3]]</f>
        <v>#VALUE!</v>
      </c>
      <c r="E70" t="e">
        <f>DS_A2_flav[[#This Row],[Column4]]-TS_A2_flav[[#This Row],[Column4]]</f>
        <v>#VALUE!</v>
      </c>
      <c r="F70" t="e">
        <f>DS_A2_flav[[#This Row],[Column5]]-TS_A2_flav[[#This Row],[Column5]]</f>
        <v>#VALUE!</v>
      </c>
      <c r="G70" t="e">
        <f>DS_A2_flav[[#This Row],[Column6]]-TS_A2_flav[[#This Row],[Column6]]</f>
        <v>#VALUE!</v>
      </c>
      <c r="H70" t="e">
        <f>DS_A2_flav[[#This Row],[Column7]]-TS_A2_flav[[#This Row],[Column7]]</f>
        <v>#VALUE!</v>
      </c>
      <c r="I70" t="e">
        <f>DS_A2_flav[[#This Row],[Column8]]-TS_A2_flav[[#This Row],[Column8]]</f>
        <v>#VALUE!</v>
      </c>
      <c r="J70" t="e">
        <f>DS_A2_flav[[#This Row],[Column9]]-TS_A2_flav[[#This Row],[Column9]]</f>
        <v>#VALUE!</v>
      </c>
    </row>
    <row r="71" spans="2:10" x14ac:dyDescent="0.25">
      <c r="B71" t="e">
        <f>DS_A2_flav[[#This Row],[Column1]]-TS_A2_flav[[#This Row],[Column1]]</f>
        <v>#VALUE!</v>
      </c>
      <c r="C71" t="e">
        <f>DS_A2_flav[[#This Row],[Column2]]-TS_A2_flav[[#This Row],[Column2]]</f>
        <v>#VALUE!</v>
      </c>
      <c r="D71" t="e">
        <f>DS_A2_flav[[#This Row],[Column3]]-TS_A2_flav[[#This Row],[Column3]]</f>
        <v>#VALUE!</v>
      </c>
      <c r="E71" t="e">
        <f>DS_A2_flav[[#This Row],[Column4]]-TS_A2_flav[[#This Row],[Column4]]</f>
        <v>#VALUE!</v>
      </c>
      <c r="F71" t="e">
        <f>DS_A2_flav[[#This Row],[Column5]]-TS_A2_flav[[#This Row],[Column5]]</f>
        <v>#VALUE!</v>
      </c>
      <c r="G71" t="e">
        <f>DS_A2_flav[[#This Row],[Column6]]-TS_A2_flav[[#This Row],[Column6]]</f>
        <v>#VALUE!</v>
      </c>
      <c r="H71" t="e">
        <f>DS_A2_flav[[#This Row],[Column7]]-TS_A2_flav[[#This Row],[Column7]]</f>
        <v>#VALUE!</v>
      </c>
      <c r="I71" t="e">
        <f>DS_A2_flav[[#This Row],[Column8]]-TS_A2_flav[[#This Row],[Column8]]</f>
        <v>#VALUE!</v>
      </c>
      <c r="J71" t="e">
        <f>DS_A2_flav[[#This Row],[Column9]]-TS_A2_flav[[#This Row],[Column9]]</f>
        <v>#VALUE!</v>
      </c>
    </row>
    <row r="72" spans="2:10" x14ac:dyDescent="0.25">
      <c r="B72" t="e">
        <f>DS_A2_flav[[#This Row],[Column1]]-TS_A2_flav[[#This Row],[Column1]]</f>
        <v>#VALUE!</v>
      </c>
      <c r="C72" t="e">
        <f>DS_A2_flav[[#This Row],[Column2]]-TS_A2_flav[[#This Row],[Column2]]</f>
        <v>#VALUE!</v>
      </c>
      <c r="D72" t="e">
        <f>DS_A2_flav[[#This Row],[Column3]]-TS_A2_flav[[#This Row],[Column3]]</f>
        <v>#VALUE!</v>
      </c>
      <c r="E72" t="e">
        <f>DS_A2_flav[[#This Row],[Column4]]-TS_A2_flav[[#This Row],[Column4]]</f>
        <v>#VALUE!</v>
      </c>
      <c r="F72" t="e">
        <f>DS_A2_flav[[#This Row],[Column5]]-TS_A2_flav[[#This Row],[Column5]]</f>
        <v>#VALUE!</v>
      </c>
      <c r="G72" t="e">
        <f>DS_A2_flav[[#This Row],[Column6]]-TS_A2_flav[[#This Row],[Column6]]</f>
        <v>#VALUE!</v>
      </c>
      <c r="H72" t="e">
        <f>DS_A2_flav[[#This Row],[Column7]]-TS_A2_flav[[#This Row],[Column7]]</f>
        <v>#VALUE!</v>
      </c>
      <c r="I72" t="e">
        <f>DS_A2_flav[[#This Row],[Column8]]-TS_A2_flav[[#This Row],[Column8]]</f>
        <v>#VALUE!</v>
      </c>
      <c r="J72" t="e">
        <f>DS_A2_flav[[#This Row],[Column9]]-TS_A2_flav[[#This Row],[Column9]]</f>
        <v>#VALUE!</v>
      </c>
    </row>
    <row r="73" spans="2:10" x14ac:dyDescent="0.25">
      <c r="B73" t="e">
        <f>DS_A2_flav[[#This Row],[Column1]]-TS_A2_flav[[#This Row],[Column1]]</f>
        <v>#VALUE!</v>
      </c>
      <c r="C73" t="e">
        <f>DS_A2_flav[[#This Row],[Column2]]-TS_A2_flav[[#This Row],[Column2]]</f>
        <v>#VALUE!</v>
      </c>
      <c r="D73" t="e">
        <f>DS_A2_flav[[#This Row],[Column3]]-TS_A2_flav[[#This Row],[Column3]]</f>
        <v>#VALUE!</v>
      </c>
      <c r="E73" t="e">
        <f>DS_A2_flav[[#This Row],[Column4]]-TS_A2_flav[[#This Row],[Column4]]</f>
        <v>#VALUE!</v>
      </c>
      <c r="F73" t="e">
        <f>DS_A2_flav[[#This Row],[Column5]]-TS_A2_flav[[#This Row],[Column5]]</f>
        <v>#VALUE!</v>
      </c>
      <c r="G73" t="e">
        <f>DS_A2_flav[[#This Row],[Column6]]-TS_A2_flav[[#This Row],[Column6]]</f>
        <v>#VALUE!</v>
      </c>
      <c r="H73" t="e">
        <f>DS_A2_flav[[#This Row],[Column7]]-TS_A2_flav[[#This Row],[Column7]]</f>
        <v>#VALUE!</v>
      </c>
      <c r="I73" t="e">
        <f>DS_A2_flav[[#This Row],[Column8]]-TS_A2_flav[[#This Row],[Column8]]</f>
        <v>#VALUE!</v>
      </c>
      <c r="J73" t="e">
        <f>DS_A2_flav[[#This Row],[Column9]]-TS_A2_flav[[#This Row],[Column9]]</f>
        <v>#VALUE!</v>
      </c>
    </row>
    <row r="74" spans="2:10" x14ac:dyDescent="0.25">
      <c r="B74" t="e">
        <f>DS_A2_flav[[#This Row],[Column1]]-TS_A2_flav[[#This Row],[Column1]]</f>
        <v>#VALUE!</v>
      </c>
      <c r="C74" t="e">
        <f>DS_A2_flav[[#This Row],[Column2]]-TS_A2_flav[[#This Row],[Column2]]</f>
        <v>#VALUE!</v>
      </c>
      <c r="D74" t="e">
        <f>DS_A2_flav[[#This Row],[Column3]]-TS_A2_flav[[#This Row],[Column3]]</f>
        <v>#VALUE!</v>
      </c>
      <c r="E74" t="e">
        <f>DS_A2_flav[[#This Row],[Column4]]-TS_A2_flav[[#This Row],[Column4]]</f>
        <v>#VALUE!</v>
      </c>
      <c r="F74" t="e">
        <f>DS_A2_flav[[#This Row],[Column5]]-TS_A2_flav[[#This Row],[Column5]]</f>
        <v>#VALUE!</v>
      </c>
      <c r="G74" t="e">
        <f>DS_A2_flav[[#This Row],[Column6]]-TS_A2_flav[[#This Row],[Column6]]</f>
        <v>#VALUE!</v>
      </c>
      <c r="H74" t="e">
        <f>DS_A2_flav[[#This Row],[Column7]]-TS_A2_flav[[#This Row],[Column7]]</f>
        <v>#VALUE!</v>
      </c>
      <c r="I74" t="e">
        <f>DS_A2_flav[[#This Row],[Column8]]-TS_A2_flav[[#This Row],[Column8]]</f>
        <v>#VALUE!</v>
      </c>
      <c r="J74" t="e">
        <f>DS_A2_flav[[#This Row],[Column9]]-TS_A2_flav[[#This Row],[Column9]]</f>
        <v>#VALUE!</v>
      </c>
    </row>
    <row r="75" spans="2:10" x14ac:dyDescent="0.25">
      <c r="B75" t="e">
        <f>DS_A2_flav[[#This Row],[Column1]]-TS_A2_flav[[#This Row],[Column1]]</f>
        <v>#VALUE!</v>
      </c>
      <c r="C75" t="e">
        <f>DS_A2_flav[[#This Row],[Column2]]-TS_A2_flav[[#This Row],[Column2]]</f>
        <v>#VALUE!</v>
      </c>
      <c r="D75" t="e">
        <f>DS_A2_flav[[#This Row],[Column3]]-TS_A2_flav[[#This Row],[Column3]]</f>
        <v>#VALUE!</v>
      </c>
      <c r="E75" t="e">
        <f>DS_A2_flav[[#This Row],[Column4]]-TS_A2_flav[[#This Row],[Column4]]</f>
        <v>#VALUE!</v>
      </c>
      <c r="F75" t="e">
        <f>DS_A2_flav[[#This Row],[Column5]]-TS_A2_flav[[#This Row],[Column5]]</f>
        <v>#VALUE!</v>
      </c>
      <c r="G75" t="e">
        <f>DS_A2_flav[[#This Row],[Column6]]-TS_A2_flav[[#This Row],[Column6]]</f>
        <v>#VALUE!</v>
      </c>
      <c r="H75" t="e">
        <f>DS_A2_flav[[#This Row],[Column7]]-TS_A2_flav[[#This Row],[Column7]]</f>
        <v>#VALUE!</v>
      </c>
      <c r="I75" t="e">
        <f>DS_A2_flav[[#This Row],[Column8]]-TS_A2_flav[[#This Row],[Column8]]</f>
        <v>#VALUE!</v>
      </c>
      <c r="J75" t="e">
        <f>DS_A2_flav[[#This Row],[Column9]]-TS_A2_flav[[#This Row],[Column9]]</f>
        <v>#VALUE!</v>
      </c>
    </row>
    <row r="76" spans="2:10" x14ac:dyDescent="0.25">
      <c r="B76" t="e">
        <f>DS_A2_flav[[#This Row],[Column1]]-TS_A2_flav[[#This Row],[Column1]]</f>
        <v>#VALUE!</v>
      </c>
      <c r="C76" t="e">
        <f>DS_A2_flav[[#This Row],[Column2]]-TS_A2_flav[[#This Row],[Column2]]</f>
        <v>#VALUE!</v>
      </c>
      <c r="D76" t="e">
        <f>DS_A2_flav[[#This Row],[Column3]]-TS_A2_flav[[#This Row],[Column3]]</f>
        <v>#VALUE!</v>
      </c>
      <c r="E76" t="e">
        <f>DS_A2_flav[[#This Row],[Column4]]-TS_A2_flav[[#This Row],[Column4]]</f>
        <v>#VALUE!</v>
      </c>
      <c r="F76" t="e">
        <f>DS_A2_flav[[#This Row],[Column5]]-TS_A2_flav[[#This Row],[Column5]]</f>
        <v>#VALUE!</v>
      </c>
      <c r="G76" t="e">
        <f>DS_A2_flav[[#This Row],[Column6]]-TS_A2_flav[[#This Row],[Column6]]</f>
        <v>#VALUE!</v>
      </c>
      <c r="H76" t="e">
        <f>DS_A2_flav[[#This Row],[Column7]]-TS_A2_flav[[#This Row],[Column7]]</f>
        <v>#VALUE!</v>
      </c>
      <c r="I76" t="e">
        <f>DS_A2_flav[[#This Row],[Column8]]-TS_A2_flav[[#This Row],[Column8]]</f>
        <v>#VALUE!</v>
      </c>
      <c r="J76" t="e">
        <f>DS_A2_flav[[#This Row],[Column9]]-TS_A2_flav[[#This Row],[Column9]]</f>
        <v>#VALUE!</v>
      </c>
    </row>
    <row r="77" spans="2:10" x14ac:dyDescent="0.25">
      <c r="B77" t="e">
        <f>DS_A2_flav[[#This Row],[Column1]]-TS_A2_flav[[#This Row],[Column1]]</f>
        <v>#VALUE!</v>
      </c>
      <c r="C77" t="e">
        <f>DS_A2_flav[[#This Row],[Column2]]-TS_A2_flav[[#This Row],[Column2]]</f>
        <v>#VALUE!</v>
      </c>
      <c r="D77" t="e">
        <f>DS_A2_flav[[#This Row],[Column3]]-TS_A2_flav[[#This Row],[Column3]]</f>
        <v>#VALUE!</v>
      </c>
      <c r="E77" t="e">
        <f>DS_A2_flav[[#This Row],[Column4]]-TS_A2_flav[[#This Row],[Column4]]</f>
        <v>#VALUE!</v>
      </c>
      <c r="F77" t="e">
        <f>DS_A2_flav[[#This Row],[Column5]]-TS_A2_flav[[#This Row],[Column5]]</f>
        <v>#VALUE!</v>
      </c>
      <c r="G77" t="e">
        <f>DS_A2_flav[[#This Row],[Column6]]-TS_A2_flav[[#This Row],[Column6]]</f>
        <v>#VALUE!</v>
      </c>
      <c r="H77" t="e">
        <f>DS_A2_flav[[#This Row],[Column7]]-TS_A2_flav[[#This Row],[Column7]]</f>
        <v>#VALUE!</v>
      </c>
      <c r="I77" t="e">
        <f>DS_A2_flav[[#This Row],[Column8]]-TS_A2_flav[[#This Row],[Column8]]</f>
        <v>#VALUE!</v>
      </c>
      <c r="J77" t="e">
        <f>DS_A2_flav[[#This Row],[Column9]]-TS_A2_flav[[#This Row],[Column9]]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7589-E5C5-447B-B566-533A4A78E9FE}">
  <dimension ref="B2:J77"/>
  <sheetViews>
    <sheetView topLeftCell="A49" workbookViewId="0">
      <selection activeCell="M12" sqref="M12"/>
    </sheetView>
  </sheetViews>
  <sheetFormatPr defaultRowHeight="15" x14ac:dyDescent="0.25"/>
  <sheetData>
    <row r="2" spans="2:10" x14ac:dyDescent="0.25">
      <c r="B2">
        <f>DS_A3_flav[[#This Row],[Column1]]-TS_A3_flav[[#This Row],[Column1]]</f>
        <v>0</v>
      </c>
      <c r="C2">
        <f>DS_A3_flav[[#This Row],[Column2]]-TS_A3_flav[[#This Row],[Column2]]</f>
        <v>-1.999999999999999E-2</v>
      </c>
      <c r="D2">
        <f>DS_A3_flav[[#This Row],[Column3]]-TS_A3_flav[[#This Row],[Column3]]</f>
        <v>0</v>
      </c>
      <c r="E2">
        <f>DS_A3_flav[[#This Row],[Column4]]-TS_A3_flav[[#This Row],[Column4]]</f>
        <v>-1.0000000000000009E-2</v>
      </c>
      <c r="F2">
        <f>DS_A3_flav[[#This Row],[Column5]]-TS_A3_flav[[#This Row],[Column5]]</f>
        <v>0</v>
      </c>
      <c r="G2">
        <f>DS_A3_flav[[#This Row],[Column6]]-TS_A3_flav[[#This Row],[Column6]]</f>
        <v>0</v>
      </c>
      <c r="H2">
        <f>DS_A3_flav[[#This Row],[Column7]]-TS_A3_flav[[#This Row],[Column7]]</f>
        <v>-9.999999999999995E-3</v>
      </c>
      <c r="I2">
        <f>DS_A3_flav[[#This Row],[Column8]]-TS_A3_flav[[#This Row],[Column8]]</f>
        <v>0</v>
      </c>
      <c r="J2">
        <f>DS_A3_flav[[#This Row],[Column9]]-TS_A3_flav[[#This Row],[Column9]]</f>
        <v>-1.0000000000000002E-2</v>
      </c>
    </row>
    <row r="3" spans="2:10" x14ac:dyDescent="0.25">
      <c r="B3">
        <f>DS_A3_flav[[#This Row],[Column1]]-TS_A3_flav[[#This Row],[Column1]]</f>
        <v>0</v>
      </c>
      <c r="C3">
        <f>DS_A3_flav[[#This Row],[Column2]]-TS_A3_flav[[#This Row],[Column2]]</f>
        <v>-1.999999999999999E-2</v>
      </c>
      <c r="D3">
        <f>DS_A3_flav[[#This Row],[Column3]]-TS_A3_flav[[#This Row],[Column3]]</f>
        <v>2.0000000000000018E-2</v>
      </c>
      <c r="E3">
        <f>DS_A3_flav[[#This Row],[Column4]]-TS_A3_flav[[#This Row],[Column4]]</f>
        <v>-1.0000000000000009E-2</v>
      </c>
      <c r="F3">
        <f>DS_A3_flav[[#This Row],[Column5]]-TS_A3_flav[[#This Row],[Column5]]</f>
        <v>-1.0000000000000002E-2</v>
      </c>
      <c r="G3">
        <f>DS_A3_flav[[#This Row],[Column6]]-TS_A3_flav[[#This Row],[Column6]]</f>
        <v>0</v>
      </c>
      <c r="H3">
        <f>DS_A3_flav[[#This Row],[Column7]]-TS_A3_flav[[#This Row],[Column7]]</f>
        <v>-9.999999999999995E-3</v>
      </c>
      <c r="I3">
        <f>DS_A3_flav[[#This Row],[Column8]]-TS_A3_flav[[#This Row],[Column8]]</f>
        <v>0</v>
      </c>
      <c r="J3">
        <f>DS_A3_flav[[#This Row],[Column9]]-TS_A3_flav[[#This Row],[Column9]]</f>
        <v>0</v>
      </c>
    </row>
    <row r="4" spans="2:10" x14ac:dyDescent="0.25">
      <c r="B4">
        <f>DS_A3_flav[[#This Row],[Column1]]-TS_A3_flav[[#This Row],[Column1]]</f>
        <v>0</v>
      </c>
      <c r="C4">
        <f>DS_A3_flav[[#This Row],[Column2]]-TS_A3_flav[[#This Row],[Column2]]</f>
        <v>-1.999999999999999E-2</v>
      </c>
      <c r="D4">
        <f>DS_A3_flav[[#This Row],[Column3]]-TS_A3_flav[[#This Row],[Column3]]</f>
        <v>1.0000000000000009E-2</v>
      </c>
      <c r="E4">
        <f>DS_A3_flav[[#This Row],[Column4]]-TS_A3_flav[[#This Row],[Column4]]</f>
        <v>-1.0000000000000009E-2</v>
      </c>
      <c r="F4">
        <f>DS_A3_flav[[#This Row],[Column5]]-TS_A3_flav[[#This Row],[Column5]]</f>
        <v>-1.0000000000000002E-2</v>
      </c>
      <c r="G4">
        <f>DS_A3_flav[[#This Row],[Column6]]-TS_A3_flav[[#This Row],[Column6]]</f>
        <v>0</v>
      </c>
      <c r="H4">
        <f>DS_A3_flav[[#This Row],[Column7]]-TS_A3_flav[[#This Row],[Column7]]</f>
        <v>-9.999999999999995E-3</v>
      </c>
      <c r="I4">
        <f>DS_A3_flav[[#This Row],[Column8]]-TS_A3_flav[[#This Row],[Column8]]</f>
        <v>0</v>
      </c>
      <c r="J4">
        <f>DS_A3_flav[[#This Row],[Column9]]-TS_A3_flav[[#This Row],[Column9]]</f>
        <v>0</v>
      </c>
    </row>
    <row r="5" spans="2:10" x14ac:dyDescent="0.25">
      <c r="B5">
        <f>DS_A3_flav[[#This Row],[Column1]]-TS_A3_flav[[#This Row],[Column1]]</f>
        <v>0</v>
      </c>
      <c r="C5">
        <f>DS_A3_flav[[#This Row],[Column2]]-TS_A3_flav[[#This Row],[Column2]]</f>
        <v>-1.999999999999999E-2</v>
      </c>
      <c r="D5">
        <f>DS_A3_flav[[#This Row],[Column3]]-TS_A3_flav[[#This Row],[Column3]]</f>
        <v>1.0000000000000009E-2</v>
      </c>
      <c r="E5">
        <f>DS_A3_flav[[#This Row],[Column4]]-TS_A3_flav[[#This Row],[Column4]]</f>
        <v>-1.0000000000000009E-2</v>
      </c>
      <c r="F5">
        <f>DS_A3_flav[[#This Row],[Column5]]-TS_A3_flav[[#This Row],[Column5]]</f>
        <v>0</v>
      </c>
      <c r="G5">
        <f>DS_A3_flav[[#This Row],[Column6]]-TS_A3_flav[[#This Row],[Column6]]</f>
        <v>0</v>
      </c>
      <c r="H5">
        <f>DS_A3_flav[[#This Row],[Column7]]-TS_A3_flav[[#This Row],[Column7]]</f>
        <v>-9.999999999999995E-3</v>
      </c>
      <c r="I5">
        <f>DS_A3_flav[[#This Row],[Column8]]-TS_A3_flav[[#This Row],[Column8]]</f>
        <v>0</v>
      </c>
      <c r="J5">
        <f>DS_A3_flav[[#This Row],[Column9]]-TS_A3_flav[[#This Row],[Column9]]</f>
        <v>-1.0000000000000002E-2</v>
      </c>
    </row>
    <row r="6" spans="2:10" x14ac:dyDescent="0.25">
      <c r="B6">
        <f>DS_A3_flav[[#This Row],[Column1]]-TS_A3_flav[[#This Row],[Column1]]</f>
        <v>0</v>
      </c>
      <c r="C6">
        <f>DS_A3_flav[[#This Row],[Column2]]-TS_A3_flav[[#This Row],[Column2]]</f>
        <v>-1.999999999999999E-2</v>
      </c>
      <c r="D6">
        <f>DS_A3_flav[[#This Row],[Column3]]-TS_A3_flav[[#This Row],[Column3]]</f>
        <v>1.0000000000000009E-2</v>
      </c>
      <c r="E6">
        <f>DS_A3_flav[[#This Row],[Column4]]-TS_A3_flav[[#This Row],[Column4]]</f>
        <v>-1.0000000000000009E-2</v>
      </c>
      <c r="F6">
        <f>DS_A3_flav[[#This Row],[Column5]]-TS_A3_flav[[#This Row],[Column5]]</f>
        <v>-1.0000000000000002E-2</v>
      </c>
      <c r="G6">
        <f>DS_A3_flav[[#This Row],[Column6]]-TS_A3_flav[[#This Row],[Column6]]</f>
        <v>0</v>
      </c>
      <c r="H6">
        <f>DS_A3_flav[[#This Row],[Column7]]-TS_A3_flav[[#This Row],[Column7]]</f>
        <v>-9.999999999999995E-3</v>
      </c>
      <c r="I6">
        <f>DS_A3_flav[[#This Row],[Column8]]-TS_A3_flav[[#This Row],[Column8]]</f>
        <v>0</v>
      </c>
      <c r="J6">
        <f>DS_A3_flav[[#This Row],[Column9]]-TS_A3_flav[[#This Row],[Column9]]</f>
        <v>0</v>
      </c>
    </row>
    <row r="7" spans="2:10" x14ac:dyDescent="0.25">
      <c r="B7">
        <f>DS_A3_flav[[#This Row],[Column1]]-TS_A3_flav[[#This Row],[Column1]]</f>
        <v>0</v>
      </c>
      <c r="C7">
        <f>DS_A3_flav[[#This Row],[Column2]]-TS_A3_flav[[#This Row],[Column2]]</f>
        <v>-1.999999999999999E-2</v>
      </c>
      <c r="D7">
        <f>DS_A3_flav[[#This Row],[Column3]]-TS_A3_flav[[#This Row],[Column3]]</f>
        <v>1.0000000000000009E-2</v>
      </c>
      <c r="E7">
        <f>DS_A3_flav[[#This Row],[Column4]]-TS_A3_flav[[#This Row],[Column4]]</f>
        <v>-1.0000000000000009E-2</v>
      </c>
      <c r="F7">
        <f>DS_A3_flav[[#This Row],[Column5]]-TS_A3_flav[[#This Row],[Column5]]</f>
        <v>0</v>
      </c>
      <c r="G7">
        <f>DS_A3_flav[[#This Row],[Column6]]-TS_A3_flav[[#This Row],[Column6]]</f>
        <v>0</v>
      </c>
      <c r="H7">
        <f>DS_A3_flav[[#This Row],[Column7]]-TS_A3_flav[[#This Row],[Column7]]</f>
        <v>-9.999999999999995E-3</v>
      </c>
      <c r="I7">
        <f>DS_A3_flav[[#This Row],[Column8]]-TS_A3_flav[[#This Row],[Column8]]</f>
        <v>0</v>
      </c>
      <c r="J7">
        <f>DS_A3_flav[[#This Row],[Column9]]-TS_A3_flav[[#This Row],[Column9]]</f>
        <v>0</v>
      </c>
    </row>
    <row r="8" spans="2:10" x14ac:dyDescent="0.25">
      <c r="B8">
        <f>DS_A3_flav[[#This Row],[Column1]]-TS_A3_flav[[#This Row],[Column1]]</f>
        <v>0</v>
      </c>
      <c r="C8">
        <f>DS_A3_flav[[#This Row],[Column2]]-TS_A3_flav[[#This Row],[Column2]]</f>
        <v>-1.999999999999999E-2</v>
      </c>
      <c r="D8">
        <f>DS_A3_flav[[#This Row],[Column3]]-TS_A3_flav[[#This Row],[Column3]]</f>
        <v>1.0000000000000009E-2</v>
      </c>
      <c r="E8">
        <f>DS_A3_flav[[#This Row],[Column4]]-TS_A3_flav[[#This Row],[Column4]]</f>
        <v>-1.0000000000000009E-2</v>
      </c>
      <c r="F8">
        <f>DS_A3_flav[[#This Row],[Column5]]-TS_A3_flav[[#This Row],[Column5]]</f>
        <v>0</v>
      </c>
      <c r="G8">
        <f>DS_A3_flav[[#This Row],[Column6]]-TS_A3_flav[[#This Row],[Column6]]</f>
        <v>0</v>
      </c>
      <c r="H8">
        <f>DS_A3_flav[[#This Row],[Column7]]-TS_A3_flav[[#This Row],[Column7]]</f>
        <v>-9.999999999999995E-3</v>
      </c>
      <c r="I8">
        <f>DS_A3_flav[[#This Row],[Column8]]-TS_A3_flav[[#This Row],[Column8]]</f>
        <v>0</v>
      </c>
      <c r="J8">
        <f>DS_A3_flav[[#This Row],[Column9]]-TS_A3_flav[[#This Row],[Column9]]</f>
        <v>0</v>
      </c>
    </row>
    <row r="9" spans="2:10" x14ac:dyDescent="0.25">
      <c r="B9">
        <f>DS_A3_flav[[#This Row],[Column1]]-TS_A3_flav[[#This Row],[Column1]]</f>
        <v>-1.0000000000000009E-2</v>
      </c>
      <c r="C9">
        <f>DS_A3_flav[[#This Row],[Column2]]-TS_A3_flav[[#This Row],[Column2]]</f>
        <v>-1.999999999999999E-2</v>
      </c>
      <c r="D9">
        <f>DS_A3_flav[[#This Row],[Column3]]-TS_A3_flav[[#This Row],[Column3]]</f>
        <v>1.0000000000000009E-2</v>
      </c>
      <c r="E9">
        <f>DS_A3_flav[[#This Row],[Column4]]-TS_A3_flav[[#This Row],[Column4]]</f>
        <v>-1.0000000000000009E-2</v>
      </c>
      <c r="F9">
        <f>DS_A3_flav[[#This Row],[Column5]]-TS_A3_flav[[#This Row],[Column5]]</f>
        <v>-1.0000000000000002E-2</v>
      </c>
      <c r="G9">
        <f>DS_A3_flav[[#This Row],[Column6]]-TS_A3_flav[[#This Row],[Column6]]</f>
        <v>0</v>
      </c>
      <c r="H9">
        <f>DS_A3_flav[[#This Row],[Column7]]-TS_A3_flav[[#This Row],[Column7]]</f>
        <v>-9.999999999999995E-3</v>
      </c>
      <c r="I9">
        <f>DS_A3_flav[[#This Row],[Column8]]-TS_A3_flav[[#This Row],[Column8]]</f>
        <v>0</v>
      </c>
      <c r="J9">
        <f>DS_A3_flav[[#This Row],[Column9]]-TS_A3_flav[[#This Row],[Column9]]</f>
        <v>0</v>
      </c>
    </row>
    <row r="10" spans="2:10" x14ac:dyDescent="0.25">
      <c r="B10">
        <f>DS_A3_flav[[#This Row],[Column1]]-TS_A3_flav[[#This Row],[Column1]]</f>
        <v>0</v>
      </c>
      <c r="C10">
        <f>DS_A3_flav[[#This Row],[Column2]]-TS_A3_flav[[#This Row],[Column2]]</f>
        <v>-1.999999999999999E-2</v>
      </c>
      <c r="D10">
        <f>DS_A3_flav[[#This Row],[Column3]]-TS_A3_flav[[#This Row],[Column3]]</f>
        <v>1.0000000000000009E-2</v>
      </c>
      <c r="E10">
        <f>DS_A3_flav[[#This Row],[Column4]]-TS_A3_flav[[#This Row],[Column4]]</f>
        <v>-1.0000000000000009E-2</v>
      </c>
      <c r="F10">
        <f>DS_A3_flav[[#This Row],[Column5]]-TS_A3_flav[[#This Row],[Column5]]</f>
        <v>0</v>
      </c>
      <c r="G10">
        <f>DS_A3_flav[[#This Row],[Column6]]-TS_A3_flav[[#This Row],[Column6]]</f>
        <v>0</v>
      </c>
      <c r="H10">
        <f>DS_A3_flav[[#This Row],[Column7]]-TS_A3_flav[[#This Row],[Column7]]</f>
        <v>-9.999999999999995E-3</v>
      </c>
      <c r="I10">
        <f>DS_A3_flav[[#This Row],[Column8]]-TS_A3_flav[[#This Row],[Column8]]</f>
        <v>0</v>
      </c>
      <c r="J10">
        <f>DS_A3_flav[[#This Row],[Column9]]-TS_A3_flav[[#This Row],[Column9]]</f>
        <v>-1.0000000000000002E-2</v>
      </c>
    </row>
    <row r="11" spans="2:10" x14ac:dyDescent="0.25">
      <c r="B11">
        <f>DS_A3_flav[[#This Row],[Column1]]-TS_A3_flav[[#This Row],[Column1]]</f>
        <v>0</v>
      </c>
      <c r="C11">
        <f>DS_A3_flav[[#This Row],[Column2]]-TS_A3_flav[[#This Row],[Column2]]</f>
        <v>-1.999999999999999E-2</v>
      </c>
      <c r="D11">
        <f>DS_A3_flav[[#This Row],[Column3]]-TS_A3_flav[[#This Row],[Column3]]</f>
        <v>2.0000000000000018E-2</v>
      </c>
      <c r="E11">
        <f>DS_A3_flav[[#This Row],[Column4]]-TS_A3_flav[[#This Row],[Column4]]</f>
        <v>-1.0000000000000009E-2</v>
      </c>
      <c r="F11">
        <f>DS_A3_flav[[#This Row],[Column5]]-TS_A3_flav[[#This Row],[Column5]]</f>
        <v>-1.0000000000000002E-2</v>
      </c>
      <c r="G11">
        <f>DS_A3_flav[[#This Row],[Column6]]-TS_A3_flav[[#This Row],[Column6]]</f>
        <v>0</v>
      </c>
      <c r="H11">
        <f>DS_A3_flav[[#This Row],[Column7]]-TS_A3_flav[[#This Row],[Column7]]</f>
        <v>-9.999999999999995E-3</v>
      </c>
      <c r="I11">
        <f>DS_A3_flav[[#This Row],[Column8]]-TS_A3_flav[[#This Row],[Column8]]</f>
        <v>0</v>
      </c>
      <c r="J11">
        <f>DS_A3_flav[[#This Row],[Column9]]-TS_A3_flav[[#This Row],[Column9]]</f>
        <v>0</v>
      </c>
    </row>
    <row r="12" spans="2:10" x14ac:dyDescent="0.25">
      <c r="B12">
        <f>DS_A3_flav[[#This Row],[Column1]]-TS_A3_flav[[#This Row],[Column1]]</f>
        <v>0</v>
      </c>
      <c r="C12">
        <f>DS_A3_flav[[#This Row],[Column2]]-TS_A3_flav[[#This Row],[Column2]]</f>
        <v>-1.999999999999999E-2</v>
      </c>
      <c r="D12">
        <f>DS_A3_flav[[#This Row],[Column3]]-TS_A3_flav[[#This Row],[Column3]]</f>
        <v>1.0000000000000009E-2</v>
      </c>
      <c r="E12">
        <f>DS_A3_flav[[#This Row],[Column4]]-TS_A3_flav[[#This Row],[Column4]]</f>
        <v>-1.0000000000000009E-2</v>
      </c>
      <c r="F12">
        <f>DS_A3_flav[[#This Row],[Column5]]-TS_A3_flav[[#This Row],[Column5]]</f>
        <v>0</v>
      </c>
      <c r="G12">
        <f>DS_A3_flav[[#This Row],[Column6]]-TS_A3_flav[[#This Row],[Column6]]</f>
        <v>-9.9999999999999985E-3</v>
      </c>
      <c r="H12">
        <f>DS_A3_flav[[#This Row],[Column7]]-TS_A3_flav[[#This Row],[Column7]]</f>
        <v>-9.999999999999995E-3</v>
      </c>
      <c r="I12">
        <f>DS_A3_flav[[#This Row],[Column8]]-TS_A3_flav[[#This Row],[Column8]]</f>
        <v>0</v>
      </c>
      <c r="J12">
        <f>DS_A3_flav[[#This Row],[Column9]]-TS_A3_flav[[#This Row],[Column9]]</f>
        <v>0</v>
      </c>
    </row>
    <row r="13" spans="2:10" x14ac:dyDescent="0.25">
      <c r="B13">
        <f>DS_A3_flav[[#This Row],[Column1]]-TS_A3_flav[[#This Row],[Column1]]</f>
        <v>0</v>
      </c>
      <c r="C13">
        <f>DS_A3_flav[[#This Row],[Column2]]-TS_A3_flav[[#This Row],[Column2]]</f>
        <v>-1.999999999999999E-2</v>
      </c>
      <c r="D13">
        <f>DS_A3_flav[[#This Row],[Column3]]-TS_A3_flav[[#This Row],[Column3]]</f>
        <v>2.0000000000000018E-2</v>
      </c>
      <c r="E13">
        <f>DS_A3_flav[[#This Row],[Column4]]-TS_A3_flav[[#This Row],[Column4]]</f>
        <v>-1.0000000000000009E-2</v>
      </c>
      <c r="F13">
        <f>DS_A3_flav[[#This Row],[Column5]]-TS_A3_flav[[#This Row],[Column5]]</f>
        <v>-1.0000000000000002E-2</v>
      </c>
      <c r="G13">
        <f>DS_A3_flav[[#This Row],[Column6]]-TS_A3_flav[[#This Row],[Column6]]</f>
        <v>0</v>
      </c>
      <c r="H13">
        <f>DS_A3_flav[[#This Row],[Column7]]-TS_A3_flav[[#This Row],[Column7]]</f>
        <v>-9.999999999999995E-3</v>
      </c>
      <c r="I13">
        <f>DS_A3_flav[[#This Row],[Column8]]-TS_A3_flav[[#This Row],[Column8]]</f>
        <v>0</v>
      </c>
      <c r="J13">
        <f>DS_A3_flav[[#This Row],[Column9]]-TS_A3_flav[[#This Row],[Column9]]</f>
        <v>0</v>
      </c>
    </row>
    <row r="14" spans="2:10" x14ac:dyDescent="0.25">
      <c r="B14">
        <f>DS_A3_flav[[#This Row],[Column1]]-TS_A3_flav[[#This Row],[Column1]]</f>
        <v>0</v>
      </c>
      <c r="C14">
        <f>DS_A3_flav[[#This Row],[Column2]]-TS_A3_flav[[#This Row],[Column2]]</f>
        <v>-1.999999999999999E-2</v>
      </c>
      <c r="D14">
        <f>DS_A3_flav[[#This Row],[Column3]]-TS_A3_flav[[#This Row],[Column3]]</f>
        <v>1.0000000000000009E-2</v>
      </c>
      <c r="E14">
        <f>DS_A3_flav[[#This Row],[Column4]]-TS_A3_flav[[#This Row],[Column4]]</f>
        <v>-1.0000000000000009E-2</v>
      </c>
      <c r="F14">
        <f>DS_A3_flav[[#This Row],[Column5]]-TS_A3_flav[[#This Row],[Column5]]</f>
        <v>-1.0000000000000002E-2</v>
      </c>
      <c r="G14">
        <f>DS_A3_flav[[#This Row],[Column6]]-TS_A3_flav[[#This Row],[Column6]]</f>
        <v>0</v>
      </c>
      <c r="H14">
        <f>DS_A3_flav[[#This Row],[Column7]]-TS_A3_flav[[#This Row],[Column7]]</f>
        <v>-9.999999999999995E-3</v>
      </c>
      <c r="I14">
        <f>DS_A3_flav[[#This Row],[Column8]]-TS_A3_flav[[#This Row],[Column8]]</f>
        <v>0</v>
      </c>
      <c r="J14">
        <f>DS_A3_flav[[#This Row],[Column9]]-TS_A3_flav[[#This Row],[Column9]]</f>
        <v>0</v>
      </c>
    </row>
    <row r="15" spans="2:10" x14ac:dyDescent="0.25">
      <c r="B15">
        <f>DS_A3_flav[[#This Row],[Column1]]-TS_A3_flav[[#This Row],[Column1]]</f>
        <v>0</v>
      </c>
      <c r="C15">
        <f>DS_A3_flav[[#This Row],[Column2]]-TS_A3_flav[[#This Row],[Column2]]</f>
        <v>-1.999999999999999E-2</v>
      </c>
      <c r="D15">
        <f>DS_A3_flav[[#This Row],[Column3]]-TS_A3_flav[[#This Row],[Column3]]</f>
        <v>1.0000000000000009E-2</v>
      </c>
      <c r="E15">
        <f>DS_A3_flav[[#This Row],[Column4]]-TS_A3_flav[[#This Row],[Column4]]</f>
        <v>-1.0000000000000009E-2</v>
      </c>
      <c r="F15">
        <f>DS_A3_flav[[#This Row],[Column5]]-TS_A3_flav[[#This Row],[Column5]]</f>
        <v>0</v>
      </c>
      <c r="G15">
        <f>DS_A3_flav[[#This Row],[Column6]]-TS_A3_flav[[#This Row],[Column6]]</f>
        <v>0</v>
      </c>
      <c r="H15">
        <f>DS_A3_flav[[#This Row],[Column7]]-TS_A3_flav[[#This Row],[Column7]]</f>
        <v>-9.999999999999995E-3</v>
      </c>
      <c r="I15">
        <f>DS_A3_flav[[#This Row],[Column8]]-TS_A3_flav[[#This Row],[Column8]]</f>
        <v>0</v>
      </c>
      <c r="J15">
        <f>DS_A3_flav[[#This Row],[Column9]]-TS_A3_flav[[#This Row],[Column9]]</f>
        <v>-1.0000000000000002E-2</v>
      </c>
    </row>
    <row r="16" spans="2:10" x14ac:dyDescent="0.25">
      <c r="B16">
        <f>DS_A3_flav[[#This Row],[Column1]]-TS_A3_flav[[#This Row],[Column1]]</f>
        <v>0</v>
      </c>
      <c r="C16">
        <f>DS_A3_flav[[#This Row],[Column2]]-TS_A3_flav[[#This Row],[Column2]]</f>
        <v>-1.999999999999999E-2</v>
      </c>
      <c r="D16">
        <f>DS_A3_flav[[#This Row],[Column3]]-TS_A3_flav[[#This Row],[Column3]]</f>
        <v>1.0000000000000009E-2</v>
      </c>
      <c r="E16">
        <f>DS_A3_flav[[#This Row],[Column4]]-TS_A3_flav[[#This Row],[Column4]]</f>
        <v>-1.0000000000000009E-2</v>
      </c>
      <c r="F16">
        <f>DS_A3_flav[[#This Row],[Column5]]-TS_A3_flav[[#This Row],[Column5]]</f>
        <v>-1.0000000000000002E-2</v>
      </c>
      <c r="G16">
        <f>DS_A3_flav[[#This Row],[Column6]]-TS_A3_flav[[#This Row],[Column6]]</f>
        <v>0</v>
      </c>
      <c r="H16">
        <f>DS_A3_flav[[#This Row],[Column7]]-TS_A3_flav[[#This Row],[Column7]]</f>
        <v>-9.999999999999995E-3</v>
      </c>
      <c r="I16">
        <f>DS_A3_flav[[#This Row],[Column8]]-TS_A3_flav[[#This Row],[Column8]]</f>
        <v>0</v>
      </c>
      <c r="J16">
        <f>DS_A3_flav[[#This Row],[Column9]]-TS_A3_flav[[#This Row],[Column9]]</f>
        <v>0</v>
      </c>
    </row>
    <row r="17" spans="2:10" x14ac:dyDescent="0.25">
      <c r="B17">
        <f>DS_A3_flav[[#This Row],[Column1]]-TS_A3_flav[[#This Row],[Column1]]</f>
        <v>0</v>
      </c>
      <c r="C17">
        <f>DS_A3_flav[[#This Row],[Column2]]-TS_A3_flav[[#This Row],[Column2]]</f>
        <v>-1.999999999999999E-2</v>
      </c>
      <c r="D17">
        <f>DS_A3_flav[[#This Row],[Column3]]-TS_A3_flav[[#This Row],[Column3]]</f>
        <v>1.0000000000000009E-2</v>
      </c>
      <c r="E17">
        <f>DS_A3_flav[[#This Row],[Column4]]-TS_A3_flav[[#This Row],[Column4]]</f>
        <v>-1.0000000000000009E-2</v>
      </c>
      <c r="F17">
        <f>DS_A3_flav[[#This Row],[Column5]]-TS_A3_flav[[#This Row],[Column5]]</f>
        <v>0</v>
      </c>
      <c r="G17">
        <f>DS_A3_flav[[#This Row],[Column6]]-TS_A3_flav[[#This Row],[Column6]]</f>
        <v>0</v>
      </c>
      <c r="H17">
        <f>DS_A3_flav[[#This Row],[Column7]]-TS_A3_flav[[#This Row],[Column7]]</f>
        <v>-9.999999999999995E-3</v>
      </c>
      <c r="I17">
        <f>DS_A3_flav[[#This Row],[Column8]]-TS_A3_flav[[#This Row],[Column8]]</f>
        <v>0</v>
      </c>
      <c r="J17">
        <f>DS_A3_flav[[#This Row],[Column9]]-TS_A3_flav[[#This Row],[Column9]]</f>
        <v>-1.0000000000000002E-2</v>
      </c>
    </row>
    <row r="18" spans="2:10" x14ac:dyDescent="0.25">
      <c r="B18">
        <f>DS_A3_flav[[#This Row],[Column1]]-TS_A3_flav[[#This Row],[Column1]]</f>
        <v>0</v>
      </c>
      <c r="C18">
        <f>DS_A3_flav[[#This Row],[Column2]]-TS_A3_flav[[#This Row],[Column2]]</f>
        <v>-1.999999999999999E-2</v>
      </c>
      <c r="D18">
        <f>DS_A3_flav[[#This Row],[Column3]]-TS_A3_flav[[#This Row],[Column3]]</f>
        <v>1.0000000000000009E-2</v>
      </c>
      <c r="E18">
        <f>DS_A3_flav[[#This Row],[Column4]]-TS_A3_flav[[#This Row],[Column4]]</f>
        <v>-1.0000000000000009E-2</v>
      </c>
      <c r="F18">
        <f>DS_A3_flav[[#This Row],[Column5]]-TS_A3_flav[[#This Row],[Column5]]</f>
        <v>-1.0000000000000002E-2</v>
      </c>
      <c r="G18">
        <f>DS_A3_flav[[#This Row],[Column6]]-TS_A3_flav[[#This Row],[Column6]]</f>
        <v>0</v>
      </c>
      <c r="H18">
        <f>DS_A3_flav[[#This Row],[Column7]]-TS_A3_flav[[#This Row],[Column7]]</f>
        <v>-9.999999999999995E-3</v>
      </c>
      <c r="I18">
        <f>DS_A3_flav[[#This Row],[Column8]]-TS_A3_flav[[#This Row],[Column8]]</f>
        <v>0</v>
      </c>
      <c r="J18">
        <f>DS_A3_flav[[#This Row],[Column9]]-TS_A3_flav[[#This Row],[Column9]]</f>
        <v>-1.0000000000000002E-2</v>
      </c>
    </row>
    <row r="19" spans="2:10" x14ac:dyDescent="0.25">
      <c r="B19">
        <f>DS_A3_flav[[#This Row],[Column1]]-TS_A3_flav[[#This Row],[Column1]]</f>
        <v>0</v>
      </c>
      <c r="C19">
        <f>DS_A3_flav[[#This Row],[Column2]]-TS_A3_flav[[#This Row],[Column2]]</f>
        <v>-1.999999999999999E-2</v>
      </c>
      <c r="D19">
        <f>DS_A3_flav[[#This Row],[Column3]]-TS_A3_flav[[#This Row],[Column3]]</f>
        <v>2.0000000000000018E-2</v>
      </c>
      <c r="E19">
        <f>DS_A3_flav[[#This Row],[Column4]]-TS_A3_flav[[#This Row],[Column4]]</f>
        <v>-1.0000000000000009E-2</v>
      </c>
      <c r="F19">
        <f>DS_A3_flav[[#This Row],[Column5]]-TS_A3_flav[[#This Row],[Column5]]</f>
        <v>1.0000000000000002E-2</v>
      </c>
      <c r="G19">
        <f>DS_A3_flav[[#This Row],[Column6]]-TS_A3_flav[[#This Row],[Column6]]</f>
        <v>0</v>
      </c>
      <c r="H19">
        <f>DS_A3_flav[[#This Row],[Column7]]-TS_A3_flav[[#This Row],[Column7]]</f>
        <v>-9.999999999999995E-3</v>
      </c>
      <c r="I19">
        <f>DS_A3_flav[[#This Row],[Column8]]-TS_A3_flav[[#This Row],[Column8]]</f>
        <v>0</v>
      </c>
      <c r="J19">
        <f>DS_A3_flav[[#This Row],[Column9]]-TS_A3_flav[[#This Row],[Column9]]</f>
        <v>0</v>
      </c>
    </row>
    <row r="20" spans="2:10" x14ac:dyDescent="0.25">
      <c r="B20">
        <f>DS_A3_flav[[#This Row],[Column1]]-TS_A3_flav[[#This Row],[Column1]]</f>
        <v>0</v>
      </c>
      <c r="C20">
        <f>DS_A3_flav[[#This Row],[Column2]]-TS_A3_flav[[#This Row],[Column2]]</f>
        <v>-0.03</v>
      </c>
      <c r="D20">
        <f>DS_A3_flav[[#This Row],[Column3]]-TS_A3_flav[[#This Row],[Column3]]</f>
        <v>1.0000000000000009E-2</v>
      </c>
      <c r="E20">
        <f>DS_A3_flav[[#This Row],[Column4]]-TS_A3_flav[[#This Row],[Column4]]</f>
        <v>-1.0000000000000009E-2</v>
      </c>
      <c r="F20">
        <f>DS_A3_flav[[#This Row],[Column5]]-TS_A3_flav[[#This Row],[Column5]]</f>
        <v>-1.0000000000000002E-2</v>
      </c>
      <c r="G20">
        <f>DS_A3_flav[[#This Row],[Column6]]-TS_A3_flav[[#This Row],[Column6]]</f>
        <v>0</v>
      </c>
      <c r="H20">
        <f>DS_A3_flav[[#This Row],[Column7]]-TS_A3_flav[[#This Row],[Column7]]</f>
        <v>-9.999999999999995E-3</v>
      </c>
      <c r="I20">
        <f>DS_A3_flav[[#This Row],[Column8]]-TS_A3_flav[[#This Row],[Column8]]</f>
        <v>0</v>
      </c>
      <c r="J20">
        <f>DS_A3_flav[[#This Row],[Column9]]-TS_A3_flav[[#This Row],[Column9]]</f>
        <v>0</v>
      </c>
    </row>
    <row r="21" spans="2:10" x14ac:dyDescent="0.25">
      <c r="B21">
        <f>DS_A3_flav[[#This Row],[Column1]]-TS_A3_flav[[#This Row],[Column1]]</f>
        <v>0</v>
      </c>
      <c r="C21">
        <f>DS_A3_flav[[#This Row],[Column2]]-TS_A3_flav[[#This Row],[Column2]]</f>
        <v>-0.03</v>
      </c>
      <c r="D21">
        <f>DS_A3_flav[[#This Row],[Column3]]-TS_A3_flav[[#This Row],[Column3]]</f>
        <v>1.0000000000000009E-2</v>
      </c>
      <c r="E21">
        <f>DS_A3_flav[[#This Row],[Column4]]-TS_A3_flav[[#This Row],[Column4]]</f>
        <v>-1.0000000000000009E-2</v>
      </c>
      <c r="F21">
        <f>DS_A3_flav[[#This Row],[Column5]]-TS_A3_flav[[#This Row],[Column5]]</f>
        <v>0</v>
      </c>
      <c r="G21">
        <f>DS_A3_flav[[#This Row],[Column6]]-TS_A3_flav[[#This Row],[Column6]]</f>
        <v>-9.9999999999999985E-3</v>
      </c>
      <c r="H21">
        <f>DS_A3_flav[[#This Row],[Column7]]-TS_A3_flav[[#This Row],[Column7]]</f>
        <v>-9.999999999999995E-3</v>
      </c>
      <c r="I21">
        <f>DS_A3_flav[[#This Row],[Column8]]-TS_A3_flav[[#This Row],[Column8]]</f>
        <v>0</v>
      </c>
      <c r="J21">
        <f>DS_A3_flav[[#This Row],[Column9]]-TS_A3_flav[[#This Row],[Column9]]</f>
        <v>-1.0000000000000002E-2</v>
      </c>
    </row>
    <row r="22" spans="2:10" x14ac:dyDescent="0.25">
      <c r="B22">
        <f>DS_A3_flav[[#This Row],[Column1]]-TS_A3_flav[[#This Row],[Column1]]</f>
        <v>0</v>
      </c>
      <c r="C22">
        <f>DS_A3_flav[[#This Row],[Column2]]-TS_A3_flav[[#This Row],[Column2]]</f>
        <v>-1.999999999999999E-2</v>
      </c>
      <c r="D22">
        <f>DS_A3_flav[[#This Row],[Column3]]-TS_A3_flav[[#This Row],[Column3]]</f>
        <v>1.0000000000000009E-2</v>
      </c>
      <c r="E22">
        <f>DS_A3_flav[[#This Row],[Column4]]-TS_A3_flav[[#This Row],[Column4]]</f>
        <v>-1.0000000000000009E-2</v>
      </c>
      <c r="F22">
        <f>DS_A3_flav[[#This Row],[Column5]]-TS_A3_flav[[#This Row],[Column5]]</f>
        <v>-1.0000000000000002E-2</v>
      </c>
      <c r="G22">
        <f>DS_A3_flav[[#This Row],[Column6]]-TS_A3_flav[[#This Row],[Column6]]</f>
        <v>0</v>
      </c>
      <c r="H22">
        <f>DS_A3_flav[[#This Row],[Column7]]-TS_A3_flav[[#This Row],[Column7]]</f>
        <v>-9.999999999999995E-3</v>
      </c>
      <c r="I22">
        <f>DS_A3_flav[[#This Row],[Column8]]-TS_A3_flav[[#This Row],[Column8]]</f>
        <v>0</v>
      </c>
      <c r="J22">
        <f>DS_A3_flav[[#This Row],[Column9]]-TS_A3_flav[[#This Row],[Column9]]</f>
        <v>0</v>
      </c>
    </row>
    <row r="23" spans="2:10" x14ac:dyDescent="0.25">
      <c r="B23">
        <f>DS_A3_flav[[#This Row],[Column1]]-TS_A3_flav[[#This Row],[Column1]]</f>
        <v>0</v>
      </c>
      <c r="C23">
        <f>DS_A3_flav[[#This Row],[Column2]]-TS_A3_flav[[#This Row],[Column2]]</f>
        <v>-1.999999999999999E-2</v>
      </c>
      <c r="D23">
        <f>DS_A3_flav[[#This Row],[Column3]]-TS_A3_flav[[#This Row],[Column3]]</f>
        <v>1.0000000000000009E-2</v>
      </c>
      <c r="E23">
        <f>DS_A3_flav[[#This Row],[Column4]]-TS_A3_flav[[#This Row],[Column4]]</f>
        <v>-1.0000000000000009E-2</v>
      </c>
      <c r="F23">
        <f>DS_A3_flav[[#This Row],[Column5]]-TS_A3_flav[[#This Row],[Column5]]</f>
        <v>0</v>
      </c>
      <c r="G23">
        <f>DS_A3_flav[[#This Row],[Column6]]-TS_A3_flav[[#This Row],[Column6]]</f>
        <v>0</v>
      </c>
      <c r="H23">
        <f>DS_A3_flav[[#This Row],[Column7]]-TS_A3_flav[[#This Row],[Column7]]</f>
        <v>-9.999999999999995E-3</v>
      </c>
      <c r="I23">
        <f>DS_A3_flav[[#This Row],[Column8]]-TS_A3_flav[[#This Row],[Column8]]</f>
        <v>0</v>
      </c>
      <c r="J23">
        <f>DS_A3_flav[[#This Row],[Column9]]-TS_A3_flav[[#This Row],[Column9]]</f>
        <v>0</v>
      </c>
    </row>
    <row r="24" spans="2:10" x14ac:dyDescent="0.25">
      <c r="B24">
        <f>DS_A3_flav[[#This Row],[Column1]]-TS_A3_flav[[#This Row],[Column1]]</f>
        <v>0</v>
      </c>
      <c r="C24">
        <f>DS_A3_flav[[#This Row],[Column2]]-TS_A3_flav[[#This Row],[Column2]]</f>
        <v>-0.03</v>
      </c>
      <c r="D24">
        <f>DS_A3_flav[[#This Row],[Column3]]-TS_A3_flav[[#This Row],[Column3]]</f>
        <v>1.0000000000000009E-2</v>
      </c>
      <c r="E24">
        <f>DS_A3_flav[[#This Row],[Column4]]-TS_A3_flav[[#This Row],[Column4]]</f>
        <v>-1.0000000000000009E-2</v>
      </c>
      <c r="F24">
        <f>DS_A3_flav[[#This Row],[Column5]]-TS_A3_flav[[#This Row],[Column5]]</f>
        <v>-1.0000000000000002E-2</v>
      </c>
      <c r="G24">
        <f>DS_A3_flav[[#This Row],[Column6]]-TS_A3_flav[[#This Row],[Column6]]</f>
        <v>0</v>
      </c>
      <c r="H24">
        <f>DS_A3_flav[[#This Row],[Column7]]-TS_A3_flav[[#This Row],[Column7]]</f>
        <v>-9.999999999999995E-3</v>
      </c>
      <c r="I24">
        <f>DS_A3_flav[[#This Row],[Column8]]-TS_A3_flav[[#This Row],[Column8]]</f>
        <v>0</v>
      </c>
      <c r="J24">
        <f>DS_A3_flav[[#This Row],[Column9]]-TS_A3_flav[[#This Row],[Column9]]</f>
        <v>0</v>
      </c>
    </row>
    <row r="25" spans="2:10" x14ac:dyDescent="0.25">
      <c r="B25">
        <f>DS_A3_flav[[#This Row],[Column1]]-TS_A3_flav[[#This Row],[Column1]]</f>
        <v>0</v>
      </c>
      <c r="C25">
        <f>DS_A3_flav[[#This Row],[Column2]]-TS_A3_flav[[#This Row],[Column2]]</f>
        <v>-0.03</v>
      </c>
      <c r="D25">
        <f>DS_A3_flav[[#This Row],[Column3]]-TS_A3_flav[[#This Row],[Column3]]</f>
        <v>2.0000000000000018E-2</v>
      </c>
      <c r="E25">
        <f>DS_A3_flav[[#This Row],[Column4]]-TS_A3_flav[[#This Row],[Column4]]</f>
        <v>-1.0000000000000009E-2</v>
      </c>
      <c r="F25">
        <f>DS_A3_flav[[#This Row],[Column5]]-TS_A3_flav[[#This Row],[Column5]]</f>
        <v>-1.0000000000000002E-2</v>
      </c>
      <c r="G25">
        <f>DS_A3_flav[[#This Row],[Column6]]-TS_A3_flav[[#This Row],[Column6]]</f>
        <v>0</v>
      </c>
      <c r="H25">
        <f>DS_A3_flav[[#This Row],[Column7]]-TS_A3_flav[[#This Row],[Column7]]</f>
        <v>-9.999999999999995E-3</v>
      </c>
      <c r="I25">
        <f>DS_A3_flav[[#This Row],[Column8]]-TS_A3_flav[[#This Row],[Column8]]</f>
        <v>0</v>
      </c>
      <c r="J25">
        <f>DS_A3_flav[[#This Row],[Column9]]-TS_A3_flav[[#This Row],[Column9]]</f>
        <v>0</v>
      </c>
    </row>
    <row r="26" spans="2:10" x14ac:dyDescent="0.25">
      <c r="B26">
        <f>DS_A3_flav[[#This Row],[Column1]]-TS_A3_flav[[#This Row],[Column1]]</f>
        <v>0</v>
      </c>
      <c r="C26">
        <f>DS_A3_flav[[#This Row],[Column2]]-TS_A3_flav[[#This Row],[Column2]]</f>
        <v>-1.999999999999999E-2</v>
      </c>
      <c r="D26">
        <f>DS_A3_flav[[#This Row],[Column3]]-TS_A3_flav[[#This Row],[Column3]]</f>
        <v>1.0000000000000009E-2</v>
      </c>
      <c r="E26">
        <f>DS_A3_flav[[#This Row],[Column4]]-TS_A3_flav[[#This Row],[Column4]]</f>
        <v>-1.0000000000000009E-2</v>
      </c>
      <c r="F26">
        <f>DS_A3_flav[[#This Row],[Column5]]-TS_A3_flav[[#This Row],[Column5]]</f>
        <v>1.0000000000000002E-2</v>
      </c>
      <c r="G26">
        <f>DS_A3_flav[[#This Row],[Column6]]-TS_A3_flav[[#This Row],[Column6]]</f>
        <v>0</v>
      </c>
      <c r="H26">
        <f>DS_A3_flav[[#This Row],[Column7]]-TS_A3_flav[[#This Row],[Column7]]</f>
        <v>-9.999999999999995E-3</v>
      </c>
      <c r="I26">
        <f>DS_A3_flav[[#This Row],[Column8]]-TS_A3_flav[[#This Row],[Column8]]</f>
        <v>0</v>
      </c>
      <c r="J26">
        <f>DS_A3_flav[[#This Row],[Column9]]-TS_A3_flav[[#This Row],[Column9]]</f>
        <v>0</v>
      </c>
    </row>
    <row r="27" spans="2:10" x14ac:dyDescent="0.25">
      <c r="B27">
        <f>DS_A3_flav[[#This Row],[Column1]]-TS_A3_flav[[#This Row],[Column1]]</f>
        <v>0</v>
      </c>
      <c r="C27">
        <f>DS_A3_flav[[#This Row],[Column2]]-TS_A3_flav[[#This Row],[Column2]]</f>
        <v>-1.999999999999999E-2</v>
      </c>
      <c r="D27">
        <f>DS_A3_flav[[#This Row],[Column3]]-TS_A3_flav[[#This Row],[Column3]]</f>
        <v>1.0000000000000009E-2</v>
      </c>
      <c r="E27">
        <f>DS_A3_flav[[#This Row],[Column4]]-TS_A3_flav[[#This Row],[Column4]]</f>
        <v>-1.0000000000000009E-2</v>
      </c>
      <c r="F27">
        <f>DS_A3_flav[[#This Row],[Column5]]-TS_A3_flav[[#This Row],[Column5]]</f>
        <v>-1.0000000000000002E-2</v>
      </c>
      <c r="G27">
        <f>DS_A3_flav[[#This Row],[Column6]]-TS_A3_flav[[#This Row],[Column6]]</f>
        <v>0</v>
      </c>
      <c r="H27">
        <f>DS_A3_flav[[#This Row],[Column7]]-TS_A3_flav[[#This Row],[Column7]]</f>
        <v>0</v>
      </c>
      <c r="I27">
        <f>DS_A3_flav[[#This Row],[Column8]]-TS_A3_flav[[#This Row],[Column8]]</f>
        <v>0</v>
      </c>
      <c r="J27">
        <f>DS_A3_flav[[#This Row],[Column9]]-TS_A3_flav[[#This Row],[Column9]]</f>
        <v>-1.0000000000000002E-2</v>
      </c>
    </row>
    <row r="28" spans="2:10" x14ac:dyDescent="0.25">
      <c r="B28">
        <f>DS_A3_flav[[#This Row],[Column1]]-TS_A3_flav[[#This Row],[Column1]]</f>
        <v>0</v>
      </c>
      <c r="C28">
        <f>DS_A3_flav[[#This Row],[Column2]]-TS_A3_flav[[#This Row],[Column2]]</f>
        <v>-1.999999999999999E-2</v>
      </c>
      <c r="D28">
        <f>DS_A3_flav[[#This Row],[Column3]]-TS_A3_flav[[#This Row],[Column3]]</f>
        <v>1.0000000000000009E-2</v>
      </c>
      <c r="E28">
        <f>DS_A3_flav[[#This Row],[Column4]]-TS_A3_flav[[#This Row],[Column4]]</f>
        <v>-1.0000000000000009E-2</v>
      </c>
      <c r="F28">
        <f>DS_A3_flav[[#This Row],[Column5]]-TS_A3_flav[[#This Row],[Column5]]</f>
        <v>-1.0000000000000002E-2</v>
      </c>
      <c r="G28">
        <f>DS_A3_flav[[#This Row],[Column6]]-TS_A3_flav[[#This Row],[Column6]]</f>
        <v>0</v>
      </c>
      <c r="H28">
        <f>DS_A3_flav[[#This Row],[Column7]]-TS_A3_flav[[#This Row],[Column7]]</f>
        <v>0</v>
      </c>
      <c r="I28">
        <f>DS_A3_flav[[#This Row],[Column8]]-TS_A3_flav[[#This Row],[Column8]]</f>
        <v>0</v>
      </c>
      <c r="J28">
        <f>DS_A3_flav[[#This Row],[Column9]]-TS_A3_flav[[#This Row],[Column9]]</f>
        <v>0</v>
      </c>
    </row>
    <row r="29" spans="2:10" x14ac:dyDescent="0.25">
      <c r="B29">
        <f>DS_A3_flav[[#This Row],[Column1]]-TS_A3_flav[[#This Row],[Column1]]</f>
        <v>0</v>
      </c>
      <c r="C29">
        <f>DS_A3_flav[[#This Row],[Column2]]-TS_A3_flav[[#This Row],[Column2]]</f>
        <v>-1.999999999999999E-2</v>
      </c>
      <c r="D29">
        <f>DS_A3_flav[[#This Row],[Column3]]-TS_A3_flav[[#This Row],[Column3]]</f>
        <v>1.0000000000000009E-2</v>
      </c>
      <c r="E29">
        <f>DS_A3_flav[[#This Row],[Column4]]-TS_A3_flav[[#This Row],[Column4]]</f>
        <v>-1.0000000000000009E-2</v>
      </c>
      <c r="F29">
        <f>DS_A3_flav[[#This Row],[Column5]]-TS_A3_flav[[#This Row],[Column5]]</f>
        <v>0</v>
      </c>
      <c r="G29">
        <f>DS_A3_flav[[#This Row],[Column6]]-TS_A3_flav[[#This Row],[Column6]]</f>
        <v>0</v>
      </c>
      <c r="H29">
        <f>DS_A3_flav[[#This Row],[Column7]]-TS_A3_flav[[#This Row],[Column7]]</f>
        <v>-9.999999999999995E-3</v>
      </c>
      <c r="I29">
        <f>DS_A3_flav[[#This Row],[Column8]]-TS_A3_flav[[#This Row],[Column8]]</f>
        <v>0</v>
      </c>
      <c r="J29">
        <f>DS_A3_flav[[#This Row],[Column9]]-TS_A3_flav[[#This Row],[Column9]]</f>
        <v>0</v>
      </c>
    </row>
    <row r="30" spans="2:10" x14ac:dyDescent="0.25">
      <c r="B30">
        <f>DS_A3_flav[[#This Row],[Column1]]-TS_A3_flav[[#This Row],[Column1]]</f>
        <v>0</v>
      </c>
      <c r="C30">
        <f>DS_A3_flav[[#This Row],[Column2]]-TS_A3_flav[[#This Row],[Column2]]</f>
        <v>-0.03</v>
      </c>
      <c r="D30">
        <f>DS_A3_flav[[#This Row],[Column3]]-TS_A3_flav[[#This Row],[Column3]]</f>
        <v>1.0000000000000009E-2</v>
      </c>
      <c r="E30">
        <f>DS_A3_flav[[#This Row],[Column4]]-TS_A3_flav[[#This Row],[Column4]]</f>
        <v>-1.0000000000000009E-2</v>
      </c>
      <c r="F30">
        <f>DS_A3_flav[[#This Row],[Column5]]-TS_A3_flav[[#This Row],[Column5]]</f>
        <v>1.0000000000000002E-2</v>
      </c>
      <c r="G30">
        <f>DS_A3_flav[[#This Row],[Column6]]-TS_A3_flav[[#This Row],[Column6]]</f>
        <v>0</v>
      </c>
      <c r="H30">
        <f>DS_A3_flav[[#This Row],[Column7]]-TS_A3_flav[[#This Row],[Column7]]</f>
        <v>-9.999999999999995E-3</v>
      </c>
      <c r="I30">
        <f>DS_A3_flav[[#This Row],[Column8]]-TS_A3_flav[[#This Row],[Column8]]</f>
        <v>0</v>
      </c>
      <c r="J30">
        <f>DS_A3_flav[[#This Row],[Column9]]-TS_A3_flav[[#This Row],[Column9]]</f>
        <v>0</v>
      </c>
    </row>
    <row r="31" spans="2:10" x14ac:dyDescent="0.25">
      <c r="B31">
        <f>DS_A3_flav[[#This Row],[Column1]]-TS_A3_flav[[#This Row],[Column1]]</f>
        <v>0</v>
      </c>
      <c r="C31">
        <f>DS_A3_flav[[#This Row],[Column2]]-TS_A3_flav[[#This Row],[Column2]]</f>
        <v>-1.999999999999999E-2</v>
      </c>
      <c r="D31">
        <f>DS_A3_flav[[#This Row],[Column3]]-TS_A3_flav[[#This Row],[Column3]]</f>
        <v>2.0000000000000018E-2</v>
      </c>
      <c r="E31">
        <f>DS_A3_flav[[#This Row],[Column4]]-TS_A3_flav[[#This Row],[Column4]]</f>
        <v>-1.0000000000000009E-2</v>
      </c>
      <c r="F31">
        <f>DS_A3_flav[[#This Row],[Column5]]-TS_A3_flav[[#This Row],[Column5]]</f>
        <v>1.0000000000000002E-2</v>
      </c>
      <c r="G31">
        <f>DS_A3_flav[[#This Row],[Column6]]-TS_A3_flav[[#This Row],[Column6]]</f>
        <v>0</v>
      </c>
      <c r="H31">
        <f>DS_A3_flav[[#This Row],[Column7]]-TS_A3_flav[[#This Row],[Column7]]</f>
        <v>-9.999999999999995E-3</v>
      </c>
      <c r="I31">
        <f>DS_A3_flav[[#This Row],[Column8]]-TS_A3_flav[[#This Row],[Column8]]</f>
        <v>0</v>
      </c>
      <c r="J31">
        <f>DS_A3_flav[[#This Row],[Column9]]-TS_A3_flav[[#This Row],[Column9]]</f>
        <v>0</v>
      </c>
    </row>
    <row r="32" spans="2:10" x14ac:dyDescent="0.25">
      <c r="B32">
        <f>DS_A3_flav[[#This Row],[Column1]]-TS_A3_flav[[#This Row],[Column1]]</f>
        <v>0</v>
      </c>
      <c r="C32">
        <f>DS_A3_flav[[#This Row],[Column2]]-TS_A3_flav[[#This Row],[Column2]]</f>
        <v>-1.999999999999999E-2</v>
      </c>
      <c r="D32">
        <f>DS_A3_flav[[#This Row],[Column3]]-TS_A3_flav[[#This Row],[Column3]]</f>
        <v>1.0000000000000009E-2</v>
      </c>
      <c r="E32">
        <f>DS_A3_flav[[#This Row],[Column4]]-TS_A3_flav[[#This Row],[Column4]]</f>
        <v>-1.0000000000000009E-2</v>
      </c>
      <c r="F32">
        <f>DS_A3_flav[[#This Row],[Column5]]-TS_A3_flav[[#This Row],[Column5]]</f>
        <v>-1.0000000000000002E-2</v>
      </c>
      <c r="G32">
        <f>DS_A3_flav[[#This Row],[Column6]]-TS_A3_flav[[#This Row],[Column6]]</f>
        <v>0</v>
      </c>
      <c r="H32">
        <f>DS_A3_flav[[#This Row],[Column7]]-TS_A3_flav[[#This Row],[Column7]]</f>
        <v>-9.999999999999995E-3</v>
      </c>
      <c r="I32">
        <f>DS_A3_flav[[#This Row],[Column8]]-TS_A3_flav[[#This Row],[Column8]]</f>
        <v>0</v>
      </c>
      <c r="J32">
        <f>DS_A3_flav[[#This Row],[Column9]]-TS_A3_flav[[#This Row],[Column9]]</f>
        <v>-1.0000000000000002E-2</v>
      </c>
    </row>
    <row r="33" spans="2:10" x14ac:dyDescent="0.25">
      <c r="B33">
        <f>DS_A3_flav[[#This Row],[Column1]]-TS_A3_flav[[#This Row],[Column1]]</f>
        <v>0</v>
      </c>
      <c r="C33">
        <f>DS_A3_flav[[#This Row],[Column2]]-TS_A3_flav[[#This Row],[Column2]]</f>
        <v>-1.999999999999999E-2</v>
      </c>
      <c r="D33">
        <f>DS_A3_flav[[#This Row],[Column3]]-TS_A3_flav[[#This Row],[Column3]]</f>
        <v>2.0000000000000018E-2</v>
      </c>
      <c r="E33">
        <f>DS_A3_flav[[#This Row],[Column4]]-TS_A3_flav[[#This Row],[Column4]]</f>
        <v>-1.0000000000000009E-2</v>
      </c>
      <c r="F33">
        <f>DS_A3_flav[[#This Row],[Column5]]-TS_A3_flav[[#This Row],[Column5]]</f>
        <v>-1.0000000000000002E-2</v>
      </c>
      <c r="G33">
        <f>DS_A3_flav[[#This Row],[Column6]]-TS_A3_flav[[#This Row],[Column6]]</f>
        <v>0</v>
      </c>
      <c r="H33">
        <f>DS_A3_flav[[#This Row],[Column7]]-TS_A3_flav[[#This Row],[Column7]]</f>
        <v>-9.999999999999995E-3</v>
      </c>
      <c r="I33">
        <f>DS_A3_flav[[#This Row],[Column8]]-TS_A3_flav[[#This Row],[Column8]]</f>
        <v>0</v>
      </c>
      <c r="J33">
        <f>DS_A3_flav[[#This Row],[Column9]]-TS_A3_flav[[#This Row],[Column9]]</f>
        <v>0</v>
      </c>
    </row>
    <row r="34" spans="2:10" x14ac:dyDescent="0.25">
      <c r="B34">
        <f>DS_A3_flav[[#This Row],[Column1]]-TS_A3_flav[[#This Row],[Column1]]</f>
        <v>0</v>
      </c>
      <c r="C34">
        <f>DS_A3_flav[[#This Row],[Column2]]-TS_A3_flav[[#This Row],[Column2]]</f>
        <v>-0.03</v>
      </c>
      <c r="D34">
        <f>DS_A3_flav[[#This Row],[Column3]]-TS_A3_flav[[#This Row],[Column3]]</f>
        <v>1.0000000000000009E-2</v>
      </c>
      <c r="E34">
        <f>DS_A3_flav[[#This Row],[Column4]]-TS_A3_flav[[#This Row],[Column4]]</f>
        <v>-1.0000000000000009E-2</v>
      </c>
      <c r="F34">
        <f>DS_A3_flav[[#This Row],[Column5]]-TS_A3_flav[[#This Row],[Column5]]</f>
        <v>0</v>
      </c>
      <c r="G34">
        <f>DS_A3_flav[[#This Row],[Column6]]-TS_A3_flav[[#This Row],[Column6]]</f>
        <v>0</v>
      </c>
      <c r="H34">
        <f>DS_A3_flav[[#This Row],[Column7]]-TS_A3_flav[[#This Row],[Column7]]</f>
        <v>-9.999999999999995E-3</v>
      </c>
      <c r="I34">
        <f>DS_A3_flav[[#This Row],[Column8]]-TS_A3_flav[[#This Row],[Column8]]</f>
        <v>0</v>
      </c>
      <c r="J34">
        <f>DS_A3_flav[[#This Row],[Column9]]-TS_A3_flav[[#This Row],[Column9]]</f>
        <v>0</v>
      </c>
    </row>
    <row r="35" spans="2:10" x14ac:dyDescent="0.25">
      <c r="B35">
        <f>DS_A3_flav[[#This Row],[Column1]]-TS_A3_flav[[#This Row],[Column1]]</f>
        <v>0</v>
      </c>
      <c r="C35">
        <f>DS_A3_flav[[#This Row],[Column2]]-TS_A3_flav[[#This Row],[Column2]]</f>
        <v>-0.03</v>
      </c>
      <c r="D35">
        <f>DS_A3_flav[[#This Row],[Column3]]-TS_A3_flav[[#This Row],[Column3]]</f>
        <v>1.0000000000000009E-2</v>
      </c>
      <c r="E35">
        <f>DS_A3_flav[[#This Row],[Column4]]-TS_A3_flav[[#This Row],[Column4]]</f>
        <v>-1.0000000000000009E-2</v>
      </c>
      <c r="F35">
        <f>DS_A3_flav[[#This Row],[Column5]]-TS_A3_flav[[#This Row],[Column5]]</f>
        <v>1.0000000000000002E-2</v>
      </c>
      <c r="G35">
        <f>DS_A3_flav[[#This Row],[Column6]]-TS_A3_flav[[#This Row],[Column6]]</f>
        <v>0</v>
      </c>
      <c r="H35">
        <f>DS_A3_flav[[#This Row],[Column7]]-TS_A3_flav[[#This Row],[Column7]]</f>
        <v>0</v>
      </c>
      <c r="I35">
        <f>DS_A3_flav[[#This Row],[Column8]]-TS_A3_flav[[#This Row],[Column8]]</f>
        <v>0</v>
      </c>
      <c r="J35">
        <f>DS_A3_flav[[#This Row],[Column9]]-TS_A3_flav[[#This Row],[Column9]]</f>
        <v>0</v>
      </c>
    </row>
    <row r="36" spans="2:10" x14ac:dyDescent="0.25">
      <c r="B36">
        <f>DS_A3_flav[[#This Row],[Column1]]-TS_A3_flav[[#This Row],[Column1]]</f>
        <v>0</v>
      </c>
      <c r="C36">
        <f>DS_A3_flav[[#This Row],[Column2]]-TS_A3_flav[[#This Row],[Column2]]</f>
        <v>-0.03</v>
      </c>
      <c r="D36">
        <f>DS_A3_flav[[#This Row],[Column3]]-TS_A3_flav[[#This Row],[Column3]]</f>
        <v>1.0000000000000009E-2</v>
      </c>
      <c r="E36">
        <f>DS_A3_flav[[#This Row],[Column4]]-TS_A3_flav[[#This Row],[Column4]]</f>
        <v>-1.0000000000000009E-2</v>
      </c>
      <c r="F36">
        <f>DS_A3_flav[[#This Row],[Column5]]-TS_A3_flav[[#This Row],[Column5]]</f>
        <v>0</v>
      </c>
      <c r="G36">
        <f>DS_A3_flav[[#This Row],[Column6]]-TS_A3_flav[[#This Row],[Column6]]</f>
        <v>0</v>
      </c>
      <c r="H36">
        <f>DS_A3_flav[[#This Row],[Column7]]-TS_A3_flav[[#This Row],[Column7]]</f>
        <v>0</v>
      </c>
      <c r="I36">
        <f>DS_A3_flav[[#This Row],[Column8]]-TS_A3_flav[[#This Row],[Column8]]</f>
        <v>0</v>
      </c>
      <c r="J36">
        <f>DS_A3_flav[[#This Row],[Column9]]-TS_A3_flav[[#This Row],[Column9]]</f>
        <v>0</v>
      </c>
    </row>
    <row r="37" spans="2:10" x14ac:dyDescent="0.25">
      <c r="B37">
        <f>DS_A3_flav[[#This Row],[Column1]]-TS_A3_flav[[#This Row],[Column1]]</f>
        <v>0</v>
      </c>
      <c r="C37">
        <f>DS_A3_flav[[#This Row],[Column2]]-TS_A3_flav[[#This Row],[Column2]]</f>
        <v>-0.03</v>
      </c>
      <c r="D37">
        <f>DS_A3_flav[[#This Row],[Column3]]-TS_A3_flav[[#This Row],[Column3]]</f>
        <v>1.0000000000000009E-2</v>
      </c>
      <c r="E37">
        <f>DS_A3_flav[[#This Row],[Column4]]-TS_A3_flav[[#This Row],[Column4]]</f>
        <v>-1.0000000000000009E-2</v>
      </c>
      <c r="F37">
        <f>DS_A3_flav[[#This Row],[Column5]]-TS_A3_flav[[#This Row],[Column5]]</f>
        <v>0</v>
      </c>
      <c r="G37">
        <f>DS_A3_flav[[#This Row],[Column6]]-TS_A3_flav[[#This Row],[Column6]]</f>
        <v>0</v>
      </c>
      <c r="H37">
        <f>DS_A3_flav[[#This Row],[Column7]]-TS_A3_flav[[#This Row],[Column7]]</f>
        <v>-9.999999999999995E-3</v>
      </c>
      <c r="I37">
        <f>DS_A3_flav[[#This Row],[Column8]]-TS_A3_flav[[#This Row],[Column8]]</f>
        <v>0</v>
      </c>
      <c r="J37">
        <f>DS_A3_flav[[#This Row],[Column9]]-TS_A3_flav[[#This Row],[Column9]]</f>
        <v>0</v>
      </c>
    </row>
    <row r="38" spans="2:10" x14ac:dyDescent="0.25">
      <c r="B38">
        <f>DS_A3_flav[[#This Row],[Column1]]-TS_A3_flav[[#This Row],[Column1]]</f>
        <v>0</v>
      </c>
      <c r="C38">
        <f>DS_A3_flav[[#This Row],[Column2]]-TS_A3_flav[[#This Row],[Column2]]</f>
        <v>-1.999999999999999E-2</v>
      </c>
      <c r="D38">
        <f>DS_A3_flav[[#This Row],[Column3]]-TS_A3_flav[[#This Row],[Column3]]</f>
        <v>1.0000000000000009E-2</v>
      </c>
      <c r="E38">
        <f>DS_A3_flav[[#This Row],[Column4]]-TS_A3_flav[[#This Row],[Column4]]</f>
        <v>-1.0000000000000009E-2</v>
      </c>
      <c r="F38">
        <f>DS_A3_flav[[#This Row],[Column5]]-TS_A3_flav[[#This Row],[Column5]]</f>
        <v>-1.0000000000000002E-2</v>
      </c>
      <c r="G38">
        <f>DS_A3_flav[[#This Row],[Column6]]-TS_A3_flav[[#This Row],[Column6]]</f>
        <v>0</v>
      </c>
      <c r="H38">
        <f>DS_A3_flav[[#This Row],[Column7]]-TS_A3_flav[[#This Row],[Column7]]</f>
        <v>0</v>
      </c>
      <c r="I38">
        <f>DS_A3_flav[[#This Row],[Column8]]-TS_A3_flav[[#This Row],[Column8]]</f>
        <v>0</v>
      </c>
      <c r="J38">
        <f>DS_A3_flav[[#This Row],[Column9]]-TS_A3_flav[[#This Row],[Column9]]</f>
        <v>0</v>
      </c>
    </row>
    <row r="39" spans="2:10" x14ac:dyDescent="0.25">
      <c r="B39">
        <f>DS_A3_flav[[#This Row],[Column1]]-TS_A3_flav[[#This Row],[Column1]]</f>
        <v>0</v>
      </c>
      <c r="C39">
        <f>DS_A3_flav[[#This Row],[Column2]]-TS_A3_flav[[#This Row],[Column2]]</f>
        <v>-0.03</v>
      </c>
      <c r="D39">
        <f>DS_A3_flav[[#This Row],[Column3]]-TS_A3_flav[[#This Row],[Column3]]</f>
        <v>0</v>
      </c>
      <c r="E39">
        <f>DS_A3_flav[[#This Row],[Column4]]-TS_A3_flav[[#This Row],[Column4]]</f>
        <v>-1.0000000000000009E-2</v>
      </c>
      <c r="F39">
        <f>DS_A3_flav[[#This Row],[Column5]]-TS_A3_flav[[#This Row],[Column5]]</f>
        <v>-1.0000000000000002E-2</v>
      </c>
      <c r="G39">
        <f>DS_A3_flav[[#This Row],[Column6]]-TS_A3_flav[[#This Row],[Column6]]</f>
        <v>0</v>
      </c>
      <c r="H39">
        <f>DS_A3_flav[[#This Row],[Column7]]-TS_A3_flav[[#This Row],[Column7]]</f>
        <v>-9.999999999999995E-3</v>
      </c>
      <c r="I39">
        <f>DS_A3_flav[[#This Row],[Column8]]-TS_A3_flav[[#This Row],[Column8]]</f>
        <v>0</v>
      </c>
      <c r="J39">
        <f>DS_A3_flav[[#This Row],[Column9]]-TS_A3_flav[[#This Row],[Column9]]</f>
        <v>0</v>
      </c>
    </row>
    <row r="40" spans="2:10" x14ac:dyDescent="0.25">
      <c r="B40">
        <f>DS_A3_flav[[#This Row],[Column1]]-TS_A3_flav[[#This Row],[Column1]]</f>
        <v>-1.0000000000000009E-2</v>
      </c>
      <c r="C40">
        <f>DS_A3_flav[[#This Row],[Column2]]-TS_A3_flav[[#This Row],[Column2]]</f>
        <v>-0.03</v>
      </c>
      <c r="D40">
        <f>DS_A3_flav[[#This Row],[Column3]]-TS_A3_flav[[#This Row],[Column3]]</f>
        <v>1.0000000000000009E-2</v>
      </c>
      <c r="E40">
        <f>DS_A3_flav[[#This Row],[Column4]]-TS_A3_flav[[#This Row],[Column4]]</f>
        <v>-1.0000000000000009E-2</v>
      </c>
      <c r="F40">
        <f>DS_A3_flav[[#This Row],[Column5]]-TS_A3_flav[[#This Row],[Column5]]</f>
        <v>0</v>
      </c>
      <c r="G40">
        <f>DS_A3_flav[[#This Row],[Column6]]-TS_A3_flav[[#This Row],[Column6]]</f>
        <v>0</v>
      </c>
      <c r="H40">
        <f>DS_A3_flav[[#This Row],[Column7]]-TS_A3_flav[[#This Row],[Column7]]</f>
        <v>-9.999999999999995E-3</v>
      </c>
      <c r="I40">
        <f>DS_A3_flav[[#This Row],[Column8]]-TS_A3_flav[[#This Row],[Column8]]</f>
        <v>0</v>
      </c>
      <c r="J40">
        <f>DS_A3_flav[[#This Row],[Column9]]-TS_A3_flav[[#This Row],[Column9]]</f>
        <v>0</v>
      </c>
    </row>
    <row r="41" spans="2:10" x14ac:dyDescent="0.25">
      <c r="B41">
        <f>DS_A3_flav[[#This Row],[Column1]]-TS_A3_flav[[#This Row],[Column1]]</f>
        <v>0</v>
      </c>
      <c r="C41">
        <f>DS_A3_flav[[#This Row],[Column2]]-TS_A3_flav[[#This Row],[Column2]]</f>
        <v>-1.999999999999999E-2</v>
      </c>
      <c r="D41">
        <f>DS_A3_flav[[#This Row],[Column3]]-TS_A3_flav[[#This Row],[Column3]]</f>
        <v>0</v>
      </c>
      <c r="E41">
        <f>DS_A3_flav[[#This Row],[Column4]]-TS_A3_flav[[#This Row],[Column4]]</f>
        <v>-1.0000000000000009E-2</v>
      </c>
      <c r="F41">
        <f>DS_A3_flav[[#This Row],[Column5]]-TS_A3_flav[[#This Row],[Column5]]</f>
        <v>-1.0000000000000002E-2</v>
      </c>
      <c r="G41">
        <f>DS_A3_flav[[#This Row],[Column6]]-TS_A3_flav[[#This Row],[Column6]]</f>
        <v>0</v>
      </c>
      <c r="H41">
        <f>DS_A3_flav[[#This Row],[Column7]]-TS_A3_flav[[#This Row],[Column7]]</f>
        <v>-9.999999999999995E-3</v>
      </c>
      <c r="I41">
        <f>DS_A3_flav[[#This Row],[Column8]]-TS_A3_flav[[#This Row],[Column8]]</f>
        <v>0</v>
      </c>
      <c r="J41">
        <f>DS_A3_flav[[#This Row],[Column9]]-TS_A3_flav[[#This Row],[Column9]]</f>
        <v>0</v>
      </c>
    </row>
    <row r="42" spans="2:10" x14ac:dyDescent="0.25">
      <c r="B42">
        <f>DS_A3_flav[[#This Row],[Column1]]-TS_A3_flav[[#This Row],[Column1]]</f>
        <v>0</v>
      </c>
      <c r="C42">
        <f>DS_A3_flav[[#This Row],[Column2]]-TS_A3_flav[[#This Row],[Column2]]</f>
        <v>-1.999999999999999E-2</v>
      </c>
      <c r="D42">
        <f>DS_A3_flav[[#This Row],[Column3]]-TS_A3_flav[[#This Row],[Column3]]</f>
        <v>0</v>
      </c>
      <c r="E42">
        <f>DS_A3_flav[[#This Row],[Column4]]-TS_A3_flav[[#This Row],[Column4]]</f>
        <v>-1.0000000000000009E-2</v>
      </c>
      <c r="F42">
        <f>DS_A3_flav[[#This Row],[Column5]]-TS_A3_flav[[#This Row],[Column5]]</f>
        <v>0</v>
      </c>
      <c r="G42">
        <f>DS_A3_flav[[#This Row],[Column6]]-TS_A3_flav[[#This Row],[Column6]]</f>
        <v>0</v>
      </c>
      <c r="H42">
        <f>DS_A3_flav[[#This Row],[Column7]]-TS_A3_flav[[#This Row],[Column7]]</f>
        <v>0</v>
      </c>
      <c r="I42">
        <f>DS_A3_flav[[#This Row],[Column8]]-TS_A3_flav[[#This Row],[Column8]]</f>
        <v>0</v>
      </c>
      <c r="J42">
        <f>DS_A3_flav[[#This Row],[Column9]]-TS_A3_flav[[#This Row],[Column9]]</f>
        <v>0</v>
      </c>
    </row>
    <row r="43" spans="2:10" x14ac:dyDescent="0.25">
      <c r="B43">
        <f>DS_A3_flav[[#This Row],[Column1]]-TS_A3_flav[[#This Row],[Column1]]</f>
        <v>0</v>
      </c>
      <c r="C43">
        <f>DS_A3_flav[[#This Row],[Column2]]-TS_A3_flav[[#This Row],[Column2]]</f>
        <v>-1.999999999999999E-2</v>
      </c>
      <c r="D43">
        <f>DS_A3_flav[[#This Row],[Column3]]-TS_A3_flav[[#This Row],[Column3]]</f>
        <v>0</v>
      </c>
      <c r="E43">
        <f>DS_A3_flav[[#This Row],[Column4]]-TS_A3_flav[[#This Row],[Column4]]</f>
        <v>-1.0000000000000009E-2</v>
      </c>
      <c r="F43">
        <f>DS_A3_flav[[#This Row],[Column5]]-TS_A3_flav[[#This Row],[Column5]]</f>
        <v>1.0000000000000002E-2</v>
      </c>
      <c r="G43">
        <f>DS_A3_flav[[#This Row],[Column6]]-TS_A3_flav[[#This Row],[Column6]]</f>
        <v>0</v>
      </c>
      <c r="H43">
        <f>DS_A3_flav[[#This Row],[Column7]]-TS_A3_flav[[#This Row],[Column7]]</f>
        <v>0</v>
      </c>
      <c r="I43">
        <f>DS_A3_flav[[#This Row],[Column8]]-TS_A3_flav[[#This Row],[Column8]]</f>
        <v>0</v>
      </c>
      <c r="J43">
        <f>DS_A3_flav[[#This Row],[Column9]]-TS_A3_flav[[#This Row],[Column9]]</f>
        <v>0</v>
      </c>
    </row>
    <row r="44" spans="2:10" x14ac:dyDescent="0.25">
      <c r="B44">
        <f>DS_A3_flav[[#This Row],[Column1]]-TS_A3_flav[[#This Row],[Column1]]</f>
        <v>0</v>
      </c>
      <c r="C44">
        <f>DS_A3_flav[[#This Row],[Column2]]-TS_A3_flav[[#This Row],[Column2]]</f>
        <v>-1.999999999999999E-2</v>
      </c>
      <c r="D44">
        <f>DS_A3_flav[[#This Row],[Column3]]-TS_A3_flav[[#This Row],[Column3]]</f>
        <v>0</v>
      </c>
      <c r="E44">
        <f>DS_A3_flav[[#This Row],[Column4]]-TS_A3_flav[[#This Row],[Column4]]</f>
        <v>-1.0000000000000009E-2</v>
      </c>
      <c r="F44">
        <f>DS_A3_flav[[#This Row],[Column5]]-TS_A3_flav[[#This Row],[Column5]]</f>
        <v>-1.0000000000000002E-2</v>
      </c>
      <c r="G44">
        <f>DS_A3_flav[[#This Row],[Column6]]-TS_A3_flav[[#This Row],[Column6]]</f>
        <v>0</v>
      </c>
      <c r="H44">
        <f>DS_A3_flav[[#This Row],[Column7]]-TS_A3_flav[[#This Row],[Column7]]</f>
        <v>-9.999999999999995E-3</v>
      </c>
      <c r="I44">
        <f>DS_A3_flav[[#This Row],[Column8]]-TS_A3_flav[[#This Row],[Column8]]</f>
        <v>0</v>
      </c>
      <c r="J44">
        <f>DS_A3_flav[[#This Row],[Column9]]-TS_A3_flav[[#This Row],[Column9]]</f>
        <v>0</v>
      </c>
    </row>
    <row r="45" spans="2:10" x14ac:dyDescent="0.25">
      <c r="B45">
        <f>DS_A3_flav[[#This Row],[Column1]]-TS_A3_flav[[#This Row],[Column1]]</f>
        <v>0</v>
      </c>
      <c r="C45">
        <f>DS_A3_flav[[#This Row],[Column2]]-TS_A3_flav[[#This Row],[Column2]]</f>
        <v>-1.999999999999999E-2</v>
      </c>
      <c r="D45">
        <f>DS_A3_flav[[#This Row],[Column3]]-TS_A3_flav[[#This Row],[Column3]]</f>
        <v>-1.0000000000000009E-2</v>
      </c>
      <c r="E45">
        <f>DS_A3_flav[[#This Row],[Column4]]-TS_A3_flav[[#This Row],[Column4]]</f>
        <v>-1.0000000000000009E-2</v>
      </c>
      <c r="F45">
        <f>DS_A3_flav[[#This Row],[Column5]]-TS_A3_flav[[#This Row],[Column5]]</f>
        <v>-1.0000000000000002E-2</v>
      </c>
      <c r="G45">
        <f>DS_A3_flav[[#This Row],[Column6]]-TS_A3_flav[[#This Row],[Column6]]</f>
        <v>0</v>
      </c>
      <c r="H45">
        <f>DS_A3_flav[[#This Row],[Column7]]-TS_A3_flav[[#This Row],[Column7]]</f>
        <v>-9.999999999999995E-3</v>
      </c>
      <c r="I45">
        <f>DS_A3_flav[[#This Row],[Column8]]-TS_A3_flav[[#This Row],[Column8]]</f>
        <v>0</v>
      </c>
      <c r="J45">
        <f>DS_A3_flav[[#This Row],[Column9]]-TS_A3_flav[[#This Row],[Column9]]</f>
        <v>0</v>
      </c>
    </row>
    <row r="46" spans="2:10" x14ac:dyDescent="0.25">
      <c r="B46">
        <f>DS_A3_flav[[#This Row],[Column1]]-TS_A3_flav[[#This Row],[Column1]]</f>
        <v>0</v>
      </c>
      <c r="C46">
        <f>DS_A3_flav[[#This Row],[Column2]]-TS_A3_flav[[#This Row],[Column2]]</f>
        <v>-0.03</v>
      </c>
      <c r="D46">
        <f>DS_A3_flav[[#This Row],[Column3]]-TS_A3_flav[[#This Row],[Column3]]</f>
        <v>1.0000000000000009E-2</v>
      </c>
      <c r="E46">
        <f>DS_A3_flav[[#This Row],[Column4]]-TS_A3_flav[[#This Row],[Column4]]</f>
        <v>-1.0000000000000009E-2</v>
      </c>
      <c r="F46">
        <f>DS_A3_flav[[#This Row],[Column5]]-TS_A3_flav[[#This Row],[Column5]]</f>
        <v>0</v>
      </c>
      <c r="G46">
        <f>DS_A3_flav[[#This Row],[Column6]]-TS_A3_flav[[#This Row],[Column6]]</f>
        <v>0</v>
      </c>
      <c r="H46">
        <f>DS_A3_flav[[#This Row],[Column7]]-TS_A3_flav[[#This Row],[Column7]]</f>
        <v>0</v>
      </c>
      <c r="I46">
        <f>DS_A3_flav[[#This Row],[Column8]]-TS_A3_flav[[#This Row],[Column8]]</f>
        <v>0</v>
      </c>
      <c r="J46">
        <f>DS_A3_flav[[#This Row],[Column9]]-TS_A3_flav[[#This Row],[Column9]]</f>
        <v>0</v>
      </c>
    </row>
    <row r="47" spans="2:10" x14ac:dyDescent="0.25">
      <c r="B47">
        <f>DS_A3_flav[[#This Row],[Column1]]-TS_A3_flav[[#This Row],[Column1]]</f>
        <v>0</v>
      </c>
      <c r="C47">
        <f>DS_A3_flav[[#This Row],[Column2]]-TS_A3_flav[[#This Row],[Column2]]</f>
        <v>-1.999999999999999E-2</v>
      </c>
      <c r="D47">
        <f>DS_A3_flav[[#This Row],[Column3]]-TS_A3_flav[[#This Row],[Column3]]</f>
        <v>-1.0000000000000009E-2</v>
      </c>
      <c r="E47">
        <f>DS_A3_flav[[#This Row],[Column4]]-TS_A3_flav[[#This Row],[Column4]]</f>
        <v>-1.0000000000000009E-2</v>
      </c>
      <c r="F47">
        <f>DS_A3_flav[[#This Row],[Column5]]-TS_A3_flav[[#This Row],[Column5]]</f>
        <v>0</v>
      </c>
      <c r="G47">
        <f>DS_A3_flav[[#This Row],[Column6]]-TS_A3_flav[[#This Row],[Column6]]</f>
        <v>0</v>
      </c>
      <c r="H47">
        <f>DS_A3_flav[[#This Row],[Column7]]-TS_A3_flav[[#This Row],[Column7]]</f>
        <v>-9.999999999999995E-3</v>
      </c>
      <c r="I47">
        <f>DS_A3_flav[[#This Row],[Column8]]-TS_A3_flav[[#This Row],[Column8]]</f>
        <v>0</v>
      </c>
      <c r="J47">
        <f>DS_A3_flav[[#This Row],[Column9]]-TS_A3_flav[[#This Row],[Column9]]</f>
        <v>0</v>
      </c>
    </row>
    <row r="48" spans="2:10" x14ac:dyDescent="0.25">
      <c r="B48">
        <f>DS_A3_flav[[#This Row],[Column1]]-TS_A3_flav[[#This Row],[Column1]]</f>
        <v>0</v>
      </c>
      <c r="C48">
        <f>DS_A3_flav[[#This Row],[Column2]]-TS_A3_flav[[#This Row],[Column2]]</f>
        <v>-1.999999999999999E-2</v>
      </c>
      <c r="D48">
        <f>DS_A3_flav[[#This Row],[Column3]]-TS_A3_flav[[#This Row],[Column3]]</f>
        <v>0</v>
      </c>
      <c r="E48">
        <f>DS_A3_flav[[#This Row],[Column4]]-TS_A3_flav[[#This Row],[Column4]]</f>
        <v>0</v>
      </c>
      <c r="F48">
        <f>DS_A3_flav[[#This Row],[Column5]]-TS_A3_flav[[#This Row],[Column5]]</f>
        <v>1.0000000000000002E-2</v>
      </c>
      <c r="G48">
        <f>DS_A3_flav[[#This Row],[Column6]]-TS_A3_flav[[#This Row],[Column6]]</f>
        <v>0</v>
      </c>
      <c r="H48">
        <f>DS_A3_flav[[#This Row],[Column7]]-TS_A3_flav[[#This Row],[Column7]]</f>
        <v>0</v>
      </c>
      <c r="I48">
        <f>DS_A3_flav[[#This Row],[Column8]]-TS_A3_flav[[#This Row],[Column8]]</f>
        <v>0</v>
      </c>
      <c r="J48">
        <f>DS_A3_flav[[#This Row],[Column9]]-TS_A3_flav[[#This Row],[Column9]]</f>
        <v>0</v>
      </c>
    </row>
    <row r="49" spans="2:10" x14ac:dyDescent="0.25">
      <c r="B49">
        <f>DS_A3_flav[[#This Row],[Column1]]-TS_A3_flav[[#This Row],[Column1]]</f>
        <v>0</v>
      </c>
      <c r="C49">
        <f>DS_A3_flav[[#This Row],[Column2]]-TS_A3_flav[[#This Row],[Column2]]</f>
        <v>-1.999999999999999E-2</v>
      </c>
      <c r="D49">
        <f>DS_A3_flav[[#This Row],[Column3]]-TS_A3_flav[[#This Row],[Column3]]</f>
        <v>0</v>
      </c>
      <c r="E49">
        <f>DS_A3_flav[[#This Row],[Column4]]-TS_A3_flav[[#This Row],[Column4]]</f>
        <v>-1.0000000000000009E-2</v>
      </c>
      <c r="F49">
        <f>DS_A3_flav[[#This Row],[Column5]]-TS_A3_flav[[#This Row],[Column5]]</f>
        <v>-1.0000000000000002E-2</v>
      </c>
      <c r="G49">
        <f>DS_A3_flav[[#This Row],[Column6]]-TS_A3_flav[[#This Row],[Column6]]</f>
        <v>0</v>
      </c>
      <c r="H49">
        <f>DS_A3_flav[[#This Row],[Column7]]-TS_A3_flav[[#This Row],[Column7]]</f>
        <v>0</v>
      </c>
      <c r="I49">
        <f>DS_A3_flav[[#This Row],[Column8]]-TS_A3_flav[[#This Row],[Column8]]</f>
        <v>0</v>
      </c>
      <c r="J49">
        <f>DS_A3_flav[[#This Row],[Column9]]-TS_A3_flav[[#This Row],[Column9]]</f>
        <v>0</v>
      </c>
    </row>
    <row r="50" spans="2:10" x14ac:dyDescent="0.25">
      <c r="B50">
        <f>DS_A3_flav[[#This Row],[Column1]]-TS_A3_flav[[#This Row],[Column1]]</f>
        <v>0</v>
      </c>
      <c r="C50">
        <f>DS_A3_flav[[#This Row],[Column2]]-TS_A3_flav[[#This Row],[Column2]]</f>
        <v>-1.999999999999999E-2</v>
      </c>
      <c r="D50">
        <f>DS_A3_flav[[#This Row],[Column3]]-TS_A3_flav[[#This Row],[Column3]]</f>
        <v>0</v>
      </c>
      <c r="E50">
        <f>DS_A3_flav[[#This Row],[Column4]]-TS_A3_flav[[#This Row],[Column4]]</f>
        <v>-1.0000000000000009E-2</v>
      </c>
      <c r="F50">
        <f>DS_A3_flav[[#This Row],[Column5]]-TS_A3_flav[[#This Row],[Column5]]</f>
        <v>-1.0000000000000002E-2</v>
      </c>
      <c r="G50">
        <f>DS_A3_flav[[#This Row],[Column6]]-TS_A3_flav[[#This Row],[Column6]]</f>
        <v>0</v>
      </c>
      <c r="H50">
        <f>DS_A3_flav[[#This Row],[Column7]]-TS_A3_flav[[#This Row],[Column7]]</f>
        <v>0</v>
      </c>
      <c r="I50">
        <f>DS_A3_flav[[#This Row],[Column8]]-TS_A3_flav[[#This Row],[Column8]]</f>
        <v>0</v>
      </c>
      <c r="J50">
        <f>DS_A3_flav[[#This Row],[Column9]]-TS_A3_flav[[#This Row],[Column9]]</f>
        <v>0</v>
      </c>
    </row>
    <row r="51" spans="2:10" x14ac:dyDescent="0.25">
      <c r="B51">
        <f>DS_A3_flav[[#This Row],[Column1]]-TS_A3_flav[[#This Row],[Column1]]</f>
        <v>0</v>
      </c>
      <c r="C51">
        <f>DS_A3_flav[[#This Row],[Column2]]-TS_A3_flav[[#This Row],[Column2]]</f>
        <v>-0.03</v>
      </c>
      <c r="D51">
        <f>DS_A3_flav[[#This Row],[Column3]]-TS_A3_flav[[#This Row],[Column3]]</f>
        <v>0</v>
      </c>
      <c r="E51">
        <f>DS_A3_flav[[#This Row],[Column4]]-TS_A3_flav[[#This Row],[Column4]]</f>
        <v>-1.0000000000000009E-2</v>
      </c>
      <c r="F51">
        <f>DS_A3_flav[[#This Row],[Column5]]-TS_A3_flav[[#This Row],[Column5]]</f>
        <v>-1.0000000000000002E-2</v>
      </c>
      <c r="G51">
        <f>DS_A3_flav[[#This Row],[Column6]]-TS_A3_flav[[#This Row],[Column6]]</f>
        <v>0</v>
      </c>
      <c r="H51">
        <f>DS_A3_flav[[#This Row],[Column7]]-TS_A3_flav[[#This Row],[Column7]]</f>
        <v>-9.999999999999995E-3</v>
      </c>
      <c r="I51">
        <f>DS_A3_flav[[#This Row],[Column8]]-TS_A3_flav[[#This Row],[Column8]]</f>
        <v>0</v>
      </c>
      <c r="J51">
        <f>DS_A3_flav[[#This Row],[Column9]]-TS_A3_flav[[#This Row],[Column9]]</f>
        <v>0</v>
      </c>
    </row>
    <row r="52" spans="2:10" x14ac:dyDescent="0.25">
      <c r="B52">
        <f>DS_A3_flav[[#This Row],[Column1]]-TS_A3_flav[[#This Row],[Column1]]</f>
        <v>0</v>
      </c>
      <c r="C52">
        <f>DS_A3_flav[[#This Row],[Column2]]-TS_A3_flav[[#This Row],[Column2]]</f>
        <v>-0.03</v>
      </c>
      <c r="D52">
        <f>DS_A3_flav[[#This Row],[Column3]]-TS_A3_flav[[#This Row],[Column3]]</f>
        <v>0</v>
      </c>
      <c r="E52">
        <f>DS_A3_flav[[#This Row],[Column4]]-TS_A3_flav[[#This Row],[Column4]]</f>
        <v>-1.0000000000000009E-2</v>
      </c>
      <c r="F52">
        <f>DS_A3_flav[[#This Row],[Column5]]-TS_A3_flav[[#This Row],[Column5]]</f>
        <v>0</v>
      </c>
      <c r="G52">
        <f>DS_A3_flav[[#This Row],[Column6]]-TS_A3_flav[[#This Row],[Column6]]</f>
        <v>0</v>
      </c>
      <c r="H52">
        <f>DS_A3_flav[[#This Row],[Column7]]-TS_A3_flav[[#This Row],[Column7]]</f>
        <v>0</v>
      </c>
      <c r="I52">
        <f>DS_A3_flav[[#This Row],[Column8]]-TS_A3_flav[[#This Row],[Column8]]</f>
        <v>0</v>
      </c>
      <c r="J52">
        <f>DS_A3_flav[[#This Row],[Column9]]-TS_A3_flav[[#This Row],[Column9]]</f>
        <v>-1.0000000000000002E-2</v>
      </c>
    </row>
    <row r="53" spans="2:10" x14ac:dyDescent="0.25">
      <c r="B53">
        <f>DS_A3_flav[[#This Row],[Column1]]-TS_A3_flav[[#This Row],[Column1]]</f>
        <v>0</v>
      </c>
      <c r="C53">
        <f>DS_A3_flav[[#This Row],[Column2]]-TS_A3_flav[[#This Row],[Column2]]</f>
        <v>-1.999999999999999E-2</v>
      </c>
      <c r="D53">
        <f>DS_A3_flav[[#This Row],[Column3]]-TS_A3_flav[[#This Row],[Column3]]</f>
        <v>0</v>
      </c>
      <c r="E53">
        <f>DS_A3_flav[[#This Row],[Column4]]-TS_A3_flav[[#This Row],[Column4]]</f>
        <v>-1.0000000000000009E-2</v>
      </c>
      <c r="F53">
        <f>DS_A3_flav[[#This Row],[Column5]]-TS_A3_flav[[#This Row],[Column5]]</f>
        <v>-1.0000000000000002E-2</v>
      </c>
      <c r="G53">
        <f>DS_A3_flav[[#This Row],[Column6]]-TS_A3_flav[[#This Row],[Column6]]</f>
        <v>0</v>
      </c>
      <c r="H53">
        <f>DS_A3_flav[[#This Row],[Column7]]-TS_A3_flav[[#This Row],[Column7]]</f>
        <v>-9.999999999999995E-3</v>
      </c>
      <c r="I53">
        <f>DS_A3_flav[[#This Row],[Column8]]-TS_A3_flav[[#This Row],[Column8]]</f>
        <v>0</v>
      </c>
      <c r="J53">
        <f>DS_A3_flav[[#This Row],[Column9]]-TS_A3_flav[[#This Row],[Column9]]</f>
        <v>0</v>
      </c>
    </row>
    <row r="54" spans="2:10" x14ac:dyDescent="0.25">
      <c r="B54">
        <f>DS_A3_flav[[#This Row],[Column1]]-TS_A3_flav[[#This Row],[Column1]]</f>
        <v>0</v>
      </c>
      <c r="C54">
        <f>DS_A3_flav[[#This Row],[Column2]]-TS_A3_flav[[#This Row],[Column2]]</f>
        <v>-1.999999999999999E-2</v>
      </c>
      <c r="D54">
        <f>DS_A3_flav[[#This Row],[Column3]]-TS_A3_flav[[#This Row],[Column3]]</f>
        <v>0</v>
      </c>
      <c r="E54">
        <f>DS_A3_flav[[#This Row],[Column4]]-TS_A3_flav[[#This Row],[Column4]]</f>
        <v>-1.0000000000000009E-2</v>
      </c>
      <c r="F54">
        <f>DS_A3_flav[[#This Row],[Column5]]-TS_A3_flav[[#This Row],[Column5]]</f>
        <v>-1.0000000000000002E-2</v>
      </c>
      <c r="G54">
        <f>DS_A3_flav[[#This Row],[Column6]]-TS_A3_flav[[#This Row],[Column6]]</f>
        <v>0</v>
      </c>
      <c r="H54">
        <f>DS_A3_flav[[#This Row],[Column7]]-TS_A3_flav[[#This Row],[Column7]]</f>
        <v>-9.999999999999995E-3</v>
      </c>
      <c r="I54">
        <f>DS_A3_flav[[#This Row],[Column8]]-TS_A3_flav[[#This Row],[Column8]]</f>
        <v>0</v>
      </c>
      <c r="J54">
        <f>DS_A3_flav[[#This Row],[Column9]]-TS_A3_flav[[#This Row],[Column9]]</f>
        <v>0</v>
      </c>
    </row>
    <row r="55" spans="2:10" x14ac:dyDescent="0.25">
      <c r="B55">
        <f>DS_A3_flav[[#This Row],[Column1]]-TS_A3_flav[[#This Row],[Column1]]</f>
        <v>0</v>
      </c>
      <c r="C55">
        <f>DS_A3_flav[[#This Row],[Column2]]-TS_A3_flav[[#This Row],[Column2]]</f>
        <v>-1.999999999999999E-2</v>
      </c>
      <c r="D55">
        <f>DS_A3_flav[[#This Row],[Column3]]-TS_A3_flav[[#This Row],[Column3]]</f>
        <v>0</v>
      </c>
      <c r="E55">
        <f>DS_A3_flav[[#This Row],[Column4]]-TS_A3_flav[[#This Row],[Column4]]</f>
        <v>-1.0000000000000009E-2</v>
      </c>
      <c r="F55">
        <f>DS_A3_flav[[#This Row],[Column5]]-TS_A3_flav[[#This Row],[Column5]]</f>
        <v>0</v>
      </c>
      <c r="G55">
        <f>DS_A3_flav[[#This Row],[Column6]]-TS_A3_flav[[#This Row],[Column6]]</f>
        <v>0</v>
      </c>
      <c r="H55">
        <f>DS_A3_flav[[#This Row],[Column7]]-TS_A3_flav[[#This Row],[Column7]]</f>
        <v>0</v>
      </c>
      <c r="I55">
        <f>DS_A3_flav[[#This Row],[Column8]]-TS_A3_flav[[#This Row],[Column8]]</f>
        <v>0</v>
      </c>
      <c r="J55">
        <f>DS_A3_flav[[#This Row],[Column9]]-TS_A3_flav[[#This Row],[Column9]]</f>
        <v>0</v>
      </c>
    </row>
    <row r="56" spans="2:10" x14ac:dyDescent="0.25">
      <c r="B56">
        <f>DS_A3_flav[[#This Row],[Column1]]-TS_A3_flav[[#This Row],[Column1]]</f>
        <v>0</v>
      </c>
      <c r="C56">
        <f>DS_A3_flav[[#This Row],[Column2]]-TS_A3_flav[[#This Row],[Column2]]</f>
        <v>-1.999999999999999E-2</v>
      </c>
      <c r="D56">
        <f>DS_A3_flav[[#This Row],[Column3]]-TS_A3_flav[[#This Row],[Column3]]</f>
        <v>0</v>
      </c>
      <c r="E56">
        <f>DS_A3_flav[[#This Row],[Column4]]-TS_A3_flav[[#This Row],[Column4]]</f>
        <v>-1.0000000000000009E-2</v>
      </c>
      <c r="F56">
        <f>DS_A3_flav[[#This Row],[Column5]]-TS_A3_flav[[#This Row],[Column5]]</f>
        <v>1.0000000000000002E-2</v>
      </c>
      <c r="G56">
        <f>DS_A3_flav[[#This Row],[Column6]]-TS_A3_flav[[#This Row],[Column6]]</f>
        <v>0</v>
      </c>
      <c r="H56">
        <f>DS_A3_flav[[#This Row],[Column7]]-TS_A3_flav[[#This Row],[Column7]]</f>
        <v>0</v>
      </c>
      <c r="I56">
        <f>DS_A3_flav[[#This Row],[Column8]]-TS_A3_flav[[#This Row],[Column8]]</f>
        <v>0</v>
      </c>
      <c r="J56">
        <f>DS_A3_flav[[#This Row],[Column9]]-TS_A3_flav[[#This Row],[Column9]]</f>
        <v>-1.0000000000000002E-2</v>
      </c>
    </row>
    <row r="57" spans="2:10" x14ac:dyDescent="0.25">
      <c r="B57">
        <f>DS_A3_flav[[#This Row],[Column1]]-TS_A3_flav[[#This Row],[Column1]]</f>
        <v>0</v>
      </c>
      <c r="C57">
        <f>DS_A3_flav[[#This Row],[Column2]]-TS_A3_flav[[#This Row],[Column2]]</f>
        <v>-1.999999999999999E-2</v>
      </c>
      <c r="D57">
        <f>DS_A3_flav[[#This Row],[Column3]]-TS_A3_flav[[#This Row],[Column3]]</f>
        <v>-1.0000000000000009E-2</v>
      </c>
      <c r="E57">
        <f>DS_A3_flav[[#This Row],[Column4]]-TS_A3_flav[[#This Row],[Column4]]</f>
        <v>-1.0000000000000009E-2</v>
      </c>
      <c r="F57">
        <f>DS_A3_flav[[#This Row],[Column5]]-TS_A3_flav[[#This Row],[Column5]]</f>
        <v>-1.0000000000000002E-2</v>
      </c>
      <c r="G57">
        <f>DS_A3_flav[[#This Row],[Column6]]-TS_A3_flav[[#This Row],[Column6]]</f>
        <v>0</v>
      </c>
      <c r="H57">
        <f>DS_A3_flav[[#This Row],[Column7]]-TS_A3_flav[[#This Row],[Column7]]</f>
        <v>-9.999999999999995E-3</v>
      </c>
      <c r="I57">
        <f>DS_A3_flav[[#This Row],[Column8]]-TS_A3_flav[[#This Row],[Column8]]</f>
        <v>0</v>
      </c>
      <c r="J57">
        <f>DS_A3_flav[[#This Row],[Column9]]-TS_A3_flav[[#This Row],[Column9]]</f>
        <v>0</v>
      </c>
    </row>
    <row r="58" spans="2:10" x14ac:dyDescent="0.25">
      <c r="B58">
        <f>DS_A3_flav[[#This Row],[Column1]]-TS_A3_flav[[#This Row],[Column1]]</f>
        <v>0</v>
      </c>
      <c r="C58">
        <f>DS_A3_flav[[#This Row],[Column2]]-TS_A3_flav[[#This Row],[Column2]]</f>
        <v>-1.999999999999999E-2</v>
      </c>
      <c r="D58">
        <f>DS_A3_flav[[#This Row],[Column3]]-TS_A3_flav[[#This Row],[Column3]]</f>
        <v>0</v>
      </c>
      <c r="E58">
        <f>DS_A3_flav[[#This Row],[Column4]]-TS_A3_flav[[#This Row],[Column4]]</f>
        <v>-1.0000000000000009E-2</v>
      </c>
      <c r="F58">
        <f>DS_A3_flav[[#This Row],[Column5]]-TS_A3_flav[[#This Row],[Column5]]</f>
        <v>-1.0000000000000002E-2</v>
      </c>
      <c r="G58">
        <f>DS_A3_flav[[#This Row],[Column6]]-TS_A3_flav[[#This Row],[Column6]]</f>
        <v>0</v>
      </c>
      <c r="H58">
        <f>DS_A3_flav[[#This Row],[Column7]]-TS_A3_flav[[#This Row],[Column7]]</f>
        <v>0</v>
      </c>
      <c r="I58">
        <f>DS_A3_flav[[#This Row],[Column8]]-TS_A3_flav[[#This Row],[Column8]]</f>
        <v>0</v>
      </c>
      <c r="J58">
        <f>DS_A3_flav[[#This Row],[Column9]]-TS_A3_flav[[#This Row],[Column9]]</f>
        <v>0</v>
      </c>
    </row>
    <row r="59" spans="2:10" x14ac:dyDescent="0.25">
      <c r="B59">
        <f>DS_A3_flav[[#This Row],[Column1]]-TS_A3_flav[[#This Row],[Column1]]</f>
        <v>0</v>
      </c>
      <c r="C59">
        <f>DS_A3_flav[[#This Row],[Column2]]-TS_A3_flav[[#This Row],[Column2]]</f>
        <v>-1.999999999999999E-2</v>
      </c>
      <c r="D59">
        <f>DS_A3_flav[[#This Row],[Column3]]-TS_A3_flav[[#This Row],[Column3]]</f>
        <v>0</v>
      </c>
      <c r="E59">
        <f>DS_A3_flav[[#This Row],[Column4]]-TS_A3_flav[[#This Row],[Column4]]</f>
        <v>-1.0000000000000009E-2</v>
      </c>
      <c r="F59">
        <f>DS_A3_flav[[#This Row],[Column5]]-TS_A3_flav[[#This Row],[Column5]]</f>
        <v>0</v>
      </c>
      <c r="G59">
        <f>DS_A3_flav[[#This Row],[Column6]]-TS_A3_flav[[#This Row],[Column6]]</f>
        <v>0</v>
      </c>
      <c r="H59">
        <f>DS_A3_flav[[#This Row],[Column7]]-TS_A3_flav[[#This Row],[Column7]]</f>
        <v>0</v>
      </c>
      <c r="I59">
        <f>DS_A3_flav[[#This Row],[Column8]]-TS_A3_flav[[#This Row],[Column8]]</f>
        <v>-1.0000000000000002E-2</v>
      </c>
      <c r="J59">
        <f>DS_A3_flav[[#This Row],[Column9]]-TS_A3_flav[[#This Row],[Column9]]</f>
        <v>1.0000000000000002E-2</v>
      </c>
    </row>
    <row r="60" spans="2:10" x14ac:dyDescent="0.25">
      <c r="B60">
        <f>DS_A3_flav[[#This Row],[Column1]]-TS_A3_flav[[#This Row],[Column1]]</f>
        <v>0</v>
      </c>
      <c r="C60">
        <f>DS_A3_flav[[#This Row],[Column2]]-TS_A3_flav[[#This Row],[Column2]]</f>
        <v>-1.999999999999999E-2</v>
      </c>
      <c r="D60">
        <f>DS_A3_flav[[#This Row],[Column3]]-TS_A3_flav[[#This Row],[Column3]]</f>
        <v>0</v>
      </c>
      <c r="E60">
        <f>DS_A3_flav[[#This Row],[Column4]]-TS_A3_flav[[#This Row],[Column4]]</f>
        <v>-1.0000000000000009E-2</v>
      </c>
      <c r="F60">
        <f>DS_A3_flav[[#This Row],[Column5]]-TS_A3_flav[[#This Row],[Column5]]</f>
        <v>0</v>
      </c>
      <c r="G60">
        <f>DS_A3_flav[[#This Row],[Column6]]-TS_A3_flav[[#This Row],[Column6]]</f>
        <v>0</v>
      </c>
      <c r="H60">
        <f>DS_A3_flav[[#This Row],[Column7]]-TS_A3_flav[[#This Row],[Column7]]</f>
        <v>0</v>
      </c>
      <c r="I60">
        <f>DS_A3_flav[[#This Row],[Column8]]-TS_A3_flav[[#This Row],[Column8]]</f>
        <v>0</v>
      </c>
      <c r="J60">
        <f>DS_A3_flav[[#This Row],[Column9]]-TS_A3_flav[[#This Row],[Column9]]</f>
        <v>0</v>
      </c>
    </row>
    <row r="61" spans="2:10" x14ac:dyDescent="0.25">
      <c r="B61">
        <f>DS_A3_flav[[#This Row],[Column1]]-TS_A3_flav[[#This Row],[Column1]]</f>
        <v>0</v>
      </c>
      <c r="C61">
        <f>DS_A3_flav[[#This Row],[Column2]]-TS_A3_flav[[#This Row],[Column2]]</f>
        <v>-1.999999999999999E-2</v>
      </c>
      <c r="D61">
        <f>DS_A3_flav[[#This Row],[Column3]]-TS_A3_flav[[#This Row],[Column3]]</f>
        <v>0</v>
      </c>
      <c r="E61">
        <f>DS_A3_flav[[#This Row],[Column4]]-TS_A3_flav[[#This Row],[Column4]]</f>
        <v>-1.0000000000000009E-2</v>
      </c>
      <c r="F61">
        <f>DS_A3_flav[[#This Row],[Column5]]-TS_A3_flav[[#This Row],[Column5]]</f>
        <v>-1.0000000000000002E-2</v>
      </c>
      <c r="G61">
        <f>DS_A3_flav[[#This Row],[Column6]]-TS_A3_flav[[#This Row],[Column6]]</f>
        <v>0</v>
      </c>
      <c r="H61">
        <f>DS_A3_flav[[#This Row],[Column7]]-TS_A3_flav[[#This Row],[Column7]]</f>
        <v>-9.999999999999995E-3</v>
      </c>
      <c r="I61">
        <f>DS_A3_flav[[#This Row],[Column8]]-TS_A3_flav[[#This Row],[Column8]]</f>
        <v>0</v>
      </c>
      <c r="J61">
        <f>DS_A3_flav[[#This Row],[Column9]]-TS_A3_flav[[#This Row],[Column9]]</f>
        <v>-1.0000000000000002E-2</v>
      </c>
    </row>
    <row r="62" spans="2:10" x14ac:dyDescent="0.25">
      <c r="B62" t="e">
        <f>DS_A3_flav[[#This Row],[Column1]]-TS_A3_flav[[#This Row],[Column1]]</f>
        <v>#VALUE!</v>
      </c>
      <c r="C62" t="e">
        <f>DS_A3_flav[[#This Row],[Column2]]-TS_A3_flav[[#This Row],[Column2]]</f>
        <v>#VALUE!</v>
      </c>
      <c r="D62" t="e">
        <f>DS_A3_flav[[#This Row],[Column3]]-TS_A3_flav[[#This Row],[Column3]]</f>
        <v>#VALUE!</v>
      </c>
      <c r="E62" t="e">
        <f>DS_A3_flav[[#This Row],[Column4]]-TS_A3_flav[[#This Row],[Column4]]</f>
        <v>#VALUE!</v>
      </c>
      <c r="F62" t="e">
        <f>DS_A3_flav[[#This Row],[Column5]]-TS_A3_flav[[#This Row],[Column5]]</f>
        <v>#VALUE!</v>
      </c>
      <c r="G62" t="e">
        <f>DS_A3_flav[[#This Row],[Column6]]-TS_A3_flav[[#This Row],[Column6]]</f>
        <v>#VALUE!</v>
      </c>
      <c r="H62" t="e">
        <f>DS_A3_flav[[#This Row],[Column7]]-TS_A3_flav[[#This Row],[Column7]]</f>
        <v>#VALUE!</v>
      </c>
      <c r="I62" t="e">
        <f>DS_A3_flav[[#This Row],[Column8]]-TS_A3_flav[[#This Row],[Column8]]</f>
        <v>#VALUE!</v>
      </c>
      <c r="J62" t="e">
        <f>DS_A3_flav[[#This Row],[Column9]]-TS_A3_flav[[#This Row],[Column9]]</f>
        <v>#VALUE!</v>
      </c>
    </row>
    <row r="63" spans="2:10" x14ac:dyDescent="0.25">
      <c r="B63" t="e">
        <f>DS_A3_flav[[#This Row],[Column1]]-TS_A3_flav[[#This Row],[Column1]]</f>
        <v>#VALUE!</v>
      </c>
      <c r="C63" t="e">
        <f>DS_A3_flav[[#This Row],[Column2]]-TS_A3_flav[[#This Row],[Column2]]</f>
        <v>#VALUE!</v>
      </c>
      <c r="D63" t="e">
        <f>DS_A3_flav[[#This Row],[Column3]]-TS_A3_flav[[#This Row],[Column3]]</f>
        <v>#VALUE!</v>
      </c>
      <c r="E63" t="e">
        <f>DS_A3_flav[[#This Row],[Column4]]-TS_A3_flav[[#This Row],[Column4]]</f>
        <v>#VALUE!</v>
      </c>
      <c r="F63" t="e">
        <f>DS_A3_flav[[#This Row],[Column5]]-TS_A3_flav[[#This Row],[Column5]]</f>
        <v>#VALUE!</v>
      </c>
      <c r="G63" t="e">
        <f>DS_A3_flav[[#This Row],[Column6]]-TS_A3_flav[[#This Row],[Column6]]</f>
        <v>#VALUE!</v>
      </c>
      <c r="H63" t="e">
        <f>DS_A3_flav[[#This Row],[Column7]]-TS_A3_flav[[#This Row],[Column7]]</f>
        <v>#VALUE!</v>
      </c>
      <c r="I63" t="e">
        <f>DS_A3_flav[[#This Row],[Column8]]-TS_A3_flav[[#This Row],[Column8]]</f>
        <v>#VALUE!</v>
      </c>
      <c r="J63" t="e">
        <f>DS_A3_flav[[#This Row],[Column9]]-TS_A3_flav[[#This Row],[Column9]]</f>
        <v>#VALUE!</v>
      </c>
    </row>
    <row r="64" spans="2:10" x14ac:dyDescent="0.25">
      <c r="B64" t="e">
        <f>DS_A3_flav[[#This Row],[Column1]]-TS_A3_flav[[#This Row],[Column1]]</f>
        <v>#VALUE!</v>
      </c>
      <c r="C64" t="e">
        <f>DS_A3_flav[[#This Row],[Column2]]-TS_A3_flav[[#This Row],[Column2]]</f>
        <v>#VALUE!</v>
      </c>
      <c r="D64" t="e">
        <f>DS_A3_flav[[#This Row],[Column3]]-TS_A3_flav[[#This Row],[Column3]]</f>
        <v>#VALUE!</v>
      </c>
      <c r="E64" t="e">
        <f>DS_A3_flav[[#This Row],[Column4]]-TS_A3_flav[[#This Row],[Column4]]</f>
        <v>#VALUE!</v>
      </c>
      <c r="F64" t="e">
        <f>DS_A3_flav[[#This Row],[Column5]]-TS_A3_flav[[#This Row],[Column5]]</f>
        <v>#VALUE!</v>
      </c>
      <c r="G64" t="e">
        <f>DS_A3_flav[[#This Row],[Column6]]-TS_A3_flav[[#This Row],[Column6]]</f>
        <v>#VALUE!</v>
      </c>
      <c r="H64" t="e">
        <f>DS_A3_flav[[#This Row],[Column7]]-TS_A3_flav[[#This Row],[Column7]]</f>
        <v>#VALUE!</v>
      </c>
      <c r="I64" t="e">
        <f>DS_A3_flav[[#This Row],[Column8]]-TS_A3_flav[[#This Row],[Column8]]</f>
        <v>#VALUE!</v>
      </c>
      <c r="J64" t="e">
        <f>DS_A3_flav[[#This Row],[Column9]]-TS_A3_flav[[#This Row],[Column9]]</f>
        <v>#VALUE!</v>
      </c>
    </row>
    <row r="65" spans="2:10" x14ac:dyDescent="0.25">
      <c r="B65" t="e">
        <f>DS_A3_flav[[#This Row],[Column1]]-TS_A3_flav[[#This Row],[Column1]]</f>
        <v>#VALUE!</v>
      </c>
      <c r="C65" t="e">
        <f>DS_A3_flav[[#This Row],[Column2]]-TS_A3_flav[[#This Row],[Column2]]</f>
        <v>#VALUE!</v>
      </c>
      <c r="D65" t="e">
        <f>DS_A3_flav[[#This Row],[Column3]]-TS_A3_flav[[#This Row],[Column3]]</f>
        <v>#VALUE!</v>
      </c>
      <c r="E65" t="e">
        <f>DS_A3_flav[[#This Row],[Column4]]-TS_A3_flav[[#This Row],[Column4]]</f>
        <v>#VALUE!</v>
      </c>
      <c r="F65" t="e">
        <f>DS_A3_flav[[#This Row],[Column5]]-TS_A3_flav[[#This Row],[Column5]]</f>
        <v>#VALUE!</v>
      </c>
      <c r="G65" t="e">
        <f>DS_A3_flav[[#This Row],[Column6]]-TS_A3_flav[[#This Row],[Column6]]</f>
        <v>#VALUE!</v>
      </c>
      <c r="H65" t="e">
        <f>DS_A3_flav[[#This Row],[Column7]]-TS_A3_flav[[#This Row],[Column7]]</f>
        <v>#VALUE!</v>
      </c>
      <c r="I65" t="e">
        <f>DS_A3_flav[[#This Row],[Column8]]-TS_A3_flav[[#This Row],[Column8]]</f>
        <v>#VALUE!</v>
      </c>
      <c r="J65" t="e">
        <f>DS_A3_flav[[#This Row],[Column9]]-TS_A3_flav[[#This Row],[Column9]]</f>
        <v>#VALUE!</v>
      </c>
    </row>
    <row r="66" spans="2:10" x14ac:dyDescent="0.25">
      <c r="B66" t="e">
        <f>DS_A3_flav[[#This Row],[Column1]]-TS_A3_flav[[#This Row],[Column1]]</f>
        <v>#VALUE!</v>
      </c>
      <c r="C66" t="e">
        <f>DS_A3_flav[[#This Row],[Column2]]-TS_A3_flav[[#This Row],[Column2]]</f>
        <v>#VALUE!</v>
      </c>
      <c r="D66" t="e">
        <f>DS_A3_flav[[#This Row],[Column3]]-TS_A3_flav[[#This Row],[Column3]]</f>
        <v>#VALUE!</v>
      </c>
      <c r="E66" t="e">
        <f>DS_A3_flav[[#This Row],[Column4]]-TS_A3_flav[[#This Row],[Column4]]</f>
        <v>#VALUE!</v>
      </c>
      <c r="F66" t="e">
        <f>DS_A3_flav[[#This Row],[Column5]]-TS_A3_flav[[#This Row],[Column5]]</f>
        <v>#VALUE!</v>
      </c>
      <c r="G66" t="e">
        <f>DS_A3_flav[[#This Row],[Column6]]-TS_A3_flav[[#This Row],[Column6]]</f>
        <v>#VALUE!</v>
      </c>
      <c r="H66" t="e">
        <f>DS_A3_flav[[#This Row],[Column7]]-TS_A3_flav[[#This Row],[Column7]]</f>
        <v>#VALUE!</v>
      </c>
      <c r="I66" t="e">
        <f>DS_A3_flav[[#This Row],[Column8]]-TS_A3_flav[[#This Row],[Column8]]</f>
        <v>#VALUE!</v>
      </c>
      <c r="J66" t="e">
        <f>DS_A3_flav[[#This Row],[Column9]]-TS_A3_flav[[#This Row],[Column9]]</f>
        <v>#VALUE!</v>
      </c>
    </row>
    <row r="67" spans="2:10" x14ac:dyDescent="0.25">
      <c r="B67" t="e">
        <f>DS_A3_flav[[#This Row],[Column1]]-TS_A3_flav[[#This Row],[Column1]]</f>
        <v>#VALUE!</v>
      </c>
      <c r="C67" t="e">
        <f>DS_A3_flav[[#This Row],[Column2]]-TS_A3_flav[[#This Row],[Column2]]</f>
        <v>#VALUE!</v>
      </c>
      <c r="D67" t="e">
        <f>DS_A3_flav[[#This Row],[Column3]]-TS_A3_flav[[#This Row],[Column3]]</f>
        <v>#VALUE!</v>
      </c>
      <c r="E67" t="e">
        <f>DS_A3_flav[[#This Row],[Column4]]-TS_A3_flav[[#This Row],[Column4]]</f>
        <v>#VALUE!</v>
      </c>
      <c r="F67" t="e">
        <f>DS_A3_flav[[#This Row],[Column5]]-TS_A3_flav[[#This Row],[Column5]]</f>
        <v>#VALUE!</v>
      </c>
      <c r="G67" t="e">
        <f>DS_A3_flav[[#This Row],[Column6]]-TS_A3_flav[[#This Row],[Column6]]</f>
        <v>#VALUE!</v>
      </c>
      <c r="H67" t="e">
        <f>DS_A3_flav[[#This Row],[Column7]]-TS_A3_flav[[#This Row],[Column7]]</f>
        <v>#VALUE!</v>
      </c>
      <c r="I67" t="e">
        <f>DS_A3_flav[[#This Row],[Column8]]-TS_A3_flav[[#This Row],[Column8]]</f>
        <v>#VALUE!</v>
      </c>
      <c r="J67" t="e">
        <f>DS_A3_flav[[#This Row],[Column9]]-TS_A3_flav[[#This Row],[Column9]]</f>
        <v>#VALUE!</v>
      </c>
    </row>
    <row r="68" spans="2:10" x14ac:dyDescent="0.25">
      <c r="B68" t="e">
        <f>DS_A3_flav[[#This Row],[Column1]]-TS_A3_flav[[#This Row],[Column1]]</f>
        <v>#VALUE!</v>
      </c>
      <c r="C68" t="e">
        <f>DS_A3_flav[[#This Row],[Column2]]-TS_A3_flav[[#This Row],[Column2]]</f>
        <v>#VALUE!</v>
      </c>
      <c r="D68" t="e">
        <f>DS_A3_flav[[#This Row],[Column3]]-TS_A3_flav[[#This Row],[Column3]]</f>
        <v>#VALUE!</v>
      </c>
      <c r="E68" t="e">
        <f>DS_A3_flav[[#This Row],[Column4]]-TS_A3_flav[[#This Row],[Column4]]</f>
        <v>#VALUE!</v>
      </c>
      <c r="F68" t="e">
        <f>DS_A3_flav[[#This Row],[Column5]]-TS_A3_flav[[#This Row],[Column5]]</f>
        <v>#VALUE!</v>
      </c>
      <c r="G68" t="e">
        <f>DS_A3_flav[[#This Row],[Column6]]-TS_A3_flav[[#This Row],[Column6]]</f>
        <v>#VALUE!</v>
      </c>
      <c r="H68" t="e">
        <f>DS_A3_flav[[#This Row],[Column7]]-TS_A3_flav[[#This Row],[Column7]]</f>
        <v>#VALUE!</v>
      </c>
      <c r="I68" t="e">
        <f>DS_A3_flav[[#This Row],[Column8]]-TS_A3_flav[[#This Row],[Column8]]</f>
        <v>#VALUE!</v>
      </c>
      <c r="J68" t="e">
        <f>DS_A3_flav[[#This Row],[Column9]]-TS_A3_flav[[#This Row],[Column9]]</f>
        <v>#VALUE!</v>
      </c>
    </row>
    <row r="69" spans="2:10" x14ac:dyDescent="0.25">
      <c r="B69" t="e">
        <f>DS_A3_flav[[#This Row],[Column1]]-TS_A3_flav[[#This Row],[Column1]]</f>
        <v>#VALUE!</v>
      </c>
      <c r="C69" t="e">
        <f>DS_A3_flav[[#This Row],[Column2]]-TS_A3_flav[[#This Row],[Column2]]</f>
        <v>#VALUE!</v>
      </c>
      <c r="D69" t="e">
        <f>DS_A3_flav[[#This Row],[Column3]]-TS_A3_flav[[#This Row],[Column3]]</f>
        <v>#VALUE!</v>
      </c>
      <c r="E69" t="e">
        <f>DS_A3_flav[[#This Row],[Column4]]-TS_A3_flav[[#This Row],[Column4]]</f>
        <v>#VALUE!</v>
      </c>
      <c r="F69" t="e">
        <f>DS_A3_flav[[#This Row],[Column5]]-TS_A3_flav[[#This Row],[Column5]]</f>
        <v>#VALUE!</v>
      </c>
      <c r="G69" t="e">
        <f>DS_A3_flav[[#This Row],[Column6]]-TS_A3_flav[[#This Row],[Column6]]</f>
        <v>#VALUE!</v>
      </c>
      <c r="H69" t="e">
        <f>DS_A3_flav[[#This Row],[Column7]]-TS_A3_flav[[#This Row],[Column7]]</f>
        <v>#VALUE!</v>
      </c>
      <c r="I69" t="e">
        <f>DS_A3_flav[[#This Row],[Column8]]-TS_A3_flav[[#This Row],[Column8]]</f>
        <v>#VALUE!</v>
      </c>
      <c r="J69" t="e">
        <f>DS_A3_flav[[#This Row],[Column9]]-TS_A3_flav[[#This Row],[Column9]]</f>
        <v>#VALUE!</v>
      </c>
    </row>
    <row r="70" spans="2:10" x14ac:dyDescent="0.25">
      <c r="B70" t="e">
        <f>DS_A3_flav[[#This Row],[Column1]]-TS_A3_flav[[#This Row],[Column1]]</f>
        <v>#VALUE!</v>
      </c>
      <c r="C70" t="e">
        <f>DS_A3_flav[[#This Row],[Column2]]-TS_A3_flav[[#This Row],[Column2]]</f>
        <v>#VALUE!</v>
      </c>
      <c r="D70" t="e">
        <f>DS_A3_flav[[#This Row],[Column3]]-TS_A3_flav[[#This Row],[Column3]]</f>
        <v>#VALUE!</v>
      </c>
      <c r="E70" t="e">
        <f>DS_A3_flav[[#This Row],[Column4]]-TS_A3_flav[[#This Row],[Column4]]</f>
        <v>#VALUE!</v>
      </c>
      <c r="F70" t="e">
        <f>DS_A3_flav[[#This Row],[Column5]]-TS_A3_flav[[#This Row],[Column5]]</f>
        <v>#VALUE!</v>
      </c>
      <c r="G70" t="e">
        <f>DS_A3_flav[[#This Row],[Column6]]-TS_A3_flav[[#This Row],[Column6]]</f>
        <v>#VALUE!</v>
      </c>
      <c r="H70" t="e">
        <f>DS_A3_flav[[#This Row],[Column7]]-TS_A3_flav[[#This Row],[Column7]]</f>
        <v>#VALUE!</v>
      </c>
      <c r="I70" t="e">
        <f>DS_A3_flav[[#This Row],[Column8]]-TS_A3_flav[[#This Row],[Column8]]</f>
        <v>#VALUE!</v>
      </c>
      <c r="J70" t="e">
        <f>DS_A3_flav[[#This Row],[Column9]]-TS_A3_flav[[#This Row],[Column9]]</f>
        <v>#VALUE!</v>
      </c>
    </row>
    <row r="71" spans="2:10" x14ac:dyDescent="0.25">
      <c r="B71" t="e">
        <f>DS_A3_flav[[#This Row],[Column1]]-TS_A3_flav[[#This Row],[Column1]]</f>
        <v>#VALUE!</v>
      </c>
      <c r="C71" t="e">
        <f>DS_A3_flav[[#This Row],[Column2]]-TS_A3_flav[[#This Row],[Column2]]</f>
        <v>#VALUE!</v>
      </c>
      <c r="D71" t="e">
        <f>DS_A3_flav[[#This Row],[Column3]]-TS_A3_flav[[#This Row],[Column3]]</f>
        <v>#VALUE!</v>
      </c>
      <c r="E71" t="e">
        <f>DS_A3_flav[[#This Row],[Column4]]-TS_A3_flav[[#This Row],[Column4]]</f>
        <v>#VALUE!</v>
      </c>
      <c r="F71" t="e">
        <f>DS_A3_flav[[#This Row],[Column5]]-TS_A3_flav[[#This Row],[Column5]]</f>
        <v>#VALUE!</v>
      </c>
      <c r="G71" t="e">
        <f>DS_A3_flav[[#This Row],[Column6]]-TS_A3_flav[[#This Row],[Column6]]</f>
        <v>#VALUE!</v>
      </c>
      <c r="H71" t="e">
        <f>DS_A3_flav[[#This Row],[Column7]]-TS_A3_flav[[#This Row],[Column7]]</f>
        <v>#VALUE!</v>
      </c>
      <c r="I71" t="e">
        <f>DS_A3_flav[[#This Row],[Column8]]-TS_A3_flav[[#This Row],[Column8]]</f>
        <v>#VALUE!</v>
      </c>
      <c r="J71" t="e">
        <f>DS_A3_flav[[#This Row],[Column9]]-TS_A3_flav[[#This Row],[Column9]]</f>
        <v>#VALUE!</v>
      </c>
    </row>
    <row r="72" spans="2:10" x14ac:dyDescent="0.25">
      <c r="B72" t="e">
        <f>DS_A3_flav[[#This Row],[Column1]]-TS_A3_flav[[#This Row],[Column1]]</f>
        <v>#VALUE!</v>
      </c>
      <c r="C72" t="e">
        <f>DS_A3_flav[[#This Row],[Column2]]-TS_A3_flav[[#This Row],[Column2]]</f>
        <v>#VALUE!</v>
      </c>
      <c r="D72" t="e">
        <f>DS_A3_flav[[#This Row],[Column3]]-TS_A3_flav[[#This Row],[Column3]]</f>
        <v>#VALUE!</v>
      </c>
      <c r="E72" t="e">
        <f>DS_A3_flav[[#This Row],[Column4]]-TS_A3_flav[[#This Row],[Column4]]</f>
        <v>#VALUE!</v>
      </c>
      <c r="F72" t="e">
        <f>DS_A3_flav[[#This Row],[Column5]]-TS_A3_flav[[#This Row],[Column5]]</f>
        <v>#VALUE!</v>
      </c>
      <c r="G72" t="e">
        <f>DS_A3_flav[[#This Row],[Column6]]-TS_A3_flav[[#This Row],[Column6]]</f>
        <v>#VALUE!</v>
      </c>
      <c r="H72" t="e">
        <f>DS_A3_flav[[#This Row],[Column7]]-TS_A3_flav[[#This Row],[Column7]]</f>
        <v>#VALUE!</v>
      </c>
      <c r="I72" t="e">
        <f>DS_A3_flav[[#This Row],[Column8]]-TS_A3_flav[[#This Row],[Column8]]</f>
        <v>#VALUE!</v>
      </c>
      <c r="J72" t="e">
        <f>DS_A3_flav[[#This Row],[Column9]]-TS_A3_flav[[#This Row],[Column9]]</f>
        <v>#VALUE!</v>
      </c>
    </row>
    <row r="73" spans="2:10" x14ac:dyDescent="0.25">
      <c r="B73" t="e">
        <f>DS_A3_flav[[#This Row],[Column1]]-TS_A3_flav[[#This Row],[Column1]]</f>
        <v>#VALUE!</v>
      </c>
      <c r="C73" t="e">
        <f>DS_A3_flav[[#This Row],[Column2]]-TS_A3_flav[[#This Row],[Column2]]</f>
        <v>#VALUE!</v>
      </c>
      <c r="D73" t="e">
        <f>DS_A3_flav[[#This Row],[Column3]]-TS_A3_flav[[#This Row],[Column3]]</f>
        <v>#VALUE!</v>
      </c>
      <c r="E73" t="e">
        <f>DS_A3_flav[[#This Row],[Column4]]-TS_A3_flav[[#This Row],[Column4]]</f>
        <v>#VALUE!</v>
      </c>
      <c r="F73" t="e">
        <f>DS_A3_flav[[#This Row],[Column5]]-TS_A3_flav[[#This Row],[Column5]]</f>
        <v>#VALUE!</v>
      </c>
      <c r="G73" t="e">
        <f>DS_A3_flav[[#This Row],[Column6]]-TS_A3_flav[[#This Row],[Column6]]</f>
        <v>#VALUE!</v>
      </c>
      <c r="H73" t="e">
        <f>DS_A3_flav[[#This Row],[Column7]]-TS_A3_flav[[#This Row],[Column7]]</f>
        <v>#VALUE!</v>
      </c>
      <c r="I73" t="e">
        <f>DS_A3_flav[[#This Row],[Column8]]-TS_A3_flav[[#This Row],[Column8]]</f>
        <v>#VALUE!</v>
      </c>
      <c r="J73" t="e">
        <f>DS_A3_flav[[#This Row],[Column9]]-TS_A3_flav[[#This Row],[Column9]]</f>
        <v>#VALUE!</v>
      </c>
    </row>
    <row r="74" spans="2:10" x14ac:dyDescent="0.25">
      <c r="B74" t="e">
        <f>DS_A3_flav[[#This Row],[Column1]]-TS_A3_flav[[#This Row],[Column1]]</f>
        <v>#VALUE!</v>
      </c>
      <c r="C74" t="e">
        <f>DS_A3_flav[[#This Row],[Column2]]-TS_A3_flav[[#This Row],[Column2]]</f>
        <v>#VALUE!</v>
      </c>
      <c r="D74" t="e">
        <f>DS_A3_flav[[#This Row],[Column3]]-TS_A3_flav[[#This Row],[Column3]]</f>
        <v>#VALUE!</v>
      </c>
      <c r="E74" t="e">
        <f>DS_A3_flav[[#This Row],[Column4]]-TS_A3_flav[[#This Row],[Column4]]</f>
        <v>#VALUE!</v>
      </c>
      <c r="F74" t="e">
        <f>DS_A3_flav[[#This Row],[Column5]]-TS_A3_flav[[#This Row],[Column5]]</f>
        <v>#VALUE!</v>
      </c>
      <c r="G74" t="e">
        <f>DS_A3_flav[[#This Row],[Column6]]-TS_A3_flav[[#This Row],[Column6]]</f>
        <v>#VALUE!</v>
      </c>
      <c r="H74" t="e">
        <f>DS_A3_flav[[#This Row],[Column7]]-TS_A3_flav[[#This Row],[Column7]]</f>
        <v>#VALUE!</v>
      </c>
      <c r="I74" t="e">
        <f>DS_A3_flav[[#This Row],[Column8]]-TS_A3_flav[[#This Row],[Column8]]</f>
        <v>#VALUE!</v>
      </c>
      <c r="J74" t="e">
        <f>DS_A3_flav[[#This Row],[Column9]]-TS_A3_flav[[#This Row],[Column9]]</f>
        <v>#VALUE!</v>
      </c>
    </row>
    <row r="75" spans="2:10" x14ac:dyDescent="0.25">
      <c r="B75" t="e">
        <f>DS_A3_flav[[#This Row],[Column1]]-TS_A3_flav[[#This Row],[Column1]]</f>
        <v>#VALUE!</v>
      </c>
      <c r="C75" t="e">
        <f>DS_A3_flav[[#This Row],[Column2]]-TS_A3_flav[[#This Row],[Column2]]</f>
        <v>#VALUE!</v>
      </c>
      <c r="D75" t="e">
        <f>DS_A3_flav[[#This Row],[Column3]]-TS_A3_flav[[#This Row],[Column3]]</f>
        <v>#VALUE!</v>
      </c>
      <c r="E75" t="e">
        <f>DS_A3_flav[[#This Row],[Column4]]-TS_A3_flav[[#This Row],[Column4]]</f>
        <v>#VALUE!</v>
      </c>
      <c r="F75" t="e">
        <f>DS_A3_flav[[#This Row],[Column5]]-TS_A3_flav[[#This Row],[Column5]]</f>
        <v>#VALUE!</v>
      </c>
      <c r="G75" t="e">
        <f>DS_A3_flav[[#This Row],[Column6]]-TS_A3_flav[[#This Row],[Column6]]</f>
        <v>#VALUE!</v>
      </c>
      <c r="H75" t="e">
        <f>DS_A3_flav[[#This Row],[Column7]]-TS_A3_flav[[#This Row],[Column7]]</f>
        <v>#VALUE!</v>
      </c>
      <c r="I75" t="e">
        <f>DS_A3_flav[[#This Row],[Column8]]-TS_A3_flav[[#This Row],[Column8]]</f>
        <v>#VALUE!</v>
      </c>
      <c r="J75" t="e">
        <f>DS_A3_flav[[#This Row],[Column9]]-TS_A3_flav[[#This Row],[Column9]]</f>
        <v>#VALUE!</v>
      </c>
    </row>
    <row r="76" spans="2:10" x14ac:dyDescent="0.25">
      <c r="B76" t="e">
        <f>DS_A3_flav[[#This Row],[Column1]]-TS_A3_flav[[#This Row],[Column1]]</f>
        <v>#VALUE!</v>
      </c>
      <c r="C76" t="e">
        <f>DS_A3_flav[[#This Row],[Column2]]-TS_A3_flav[[#This Row],[Column2]]</f>
        <v>#VALUE!</v>
      </c>
      <c r="D76" t="e">
        <f>DS_A3_flav[[#This Row],[Column3]]-TS_A3_flav[[#This Row],[Column3]]</f>
        <v>#VALUE!</v>
      </c>
      <c r="E76" t="e">
        <f>DS_A3_flav[[#This Row],[Column4]]-TS_A3_flav[[#This Row],[Column4]]</f>
        <v>#VALUE!</v>
      </c>
      <c r="F76" t="e">
        <f>DS_A3_flav[[#This Row],[Column5]]-TS_A3_flav[[#This Row],[Column5]]</f>
        <v>#VALUE!</v>
      </c>
      <c r="G76" t="e">
        <f>DS_A3_flav[[#This Row],[Column6]]-TS_A3_flav[[#This Row],[Column6]]</f>
        <v>#VALUE!</v>
      </c>
      <c r="H76" t="e">
        <f>DS_A3_flav[[#This Row],[Column7]]-TS_A3_flav[[#This Row],[Column7]]</f>
        <v>#VALUE!</v>
      </c>
      <c r="I76" t="e">
        <f>DS_A3_flav[[#This Row],[Column8]]-TS_A3_flav[[#This Row],[Column8]]</f>
        <v>#VALUE!</v>
      </c>
      <c r="J76" t="e">
        <f>DS_A3_flav[[#This Row],[Column9]]-TS_A3_flav[[#This Row],[Column9]]</f>
        <v>#VALUE!</v>
      </c>
    </row>
    <row r="77" spans="2:10" x14ac:dyDescent="0.25">
      <c r="B77" t="e">
        <f>DS_A3_flav[[#This Row],[Column1]]-TS_A3_flav[[#This Row],[Column1]]</f>
        <v>#VALUE!</v>
      </c>
      <c r="C77" t="e">
        <f>DS_A3_flav[[#This Row],[Column2]]-TS_A3_flav[[#This Row],[Column2]]</f>
        <v>#VALUE!</v>
      </c>
      <c r="D77" t="e">
        <f>DS_A3_flav[[#This Row],[Column3]]-TS_A3_flav[[#This Row],[Column3]]</f>
        <v>#VALUE!</v>
      </c>
      <c r="E77" t="e">
        <f>DS_A3_flav[[#This Row],[Column4]]-TS_A3_flav[[#This Row],[Column4]]</f>
        <v>#VALUE!</v>
      </c>
      <c r="F77" t="e">
        <f>DS_A3_flav[[#This Row],[Column5]]-TS_A3_flav[[#This Row],[Column5]]</f>
        <v>#VALUE!</v>
      </c>
      <c r="G77" t="e">
        <f>DS_A3_flav[[#This Row],[Column6]]-TS_A3_flav[[#This Row],[Column6]]</f>
        <v>#VALUE!</v>
      </c>
      <c r="H77" t="e">
        <f>DS_A3_flav[[#This Row],[Column7]]-TS_A3_flav[[#This Row],[Column7]]</f>
        <v>#VALUE!</v>
      </c>
      <c r="I77" t="e">
        <f>DS_A3_flav[[#This Row],[Column8]]-TS_A3_flav[[#This Row],[Column8]]</f>
        <v>#VALUE!</v>
      </c>
      <c r="J77" t="e">
        <f>DS_A3_flav[[#This Row],[Column9]]-TS_A3_flav[[#This Row],[Column9]]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BAAA-33EF-41D7-A9B5-66415F52D91F}">
  <dimension ref="B1:L61"/>
  <sheetViews>
    <sheetView workbookViewId="0">
      <selection activeCell="E5" sqref="E5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56</v>
      </c>
      <c r="C2" s="1" t="s">
        <v>43</v>
      </c>
      <c r="D2" s="1" t="s">
        <v>46</v>
      </c>
      <c r="E2" s="1" t="s">
        <v>11</v>
      </c>
      <c r="F2" s="1" t="s">
        <v>13</v>
      </c>
      <c r="G2" s="1" t="s">
        <v>15</v>
      </c>
      <c r="H2" s="1" t="s">
        <v>14</v>
      </c>
      <c r="I2" s="1" t="s">
        <v>13</v>
      </c>
      <c r="J2" s="1" t="s">
        <v>15</v>
      </c>
      <c r="K2" s="1" t="s">
        <v>47</v>
      </c>
      <c r="L2" s="1" t="s">
        <v>61</v>
      </c>
    </row>
    <row r="3" spans="2:12" x14ac:dyDescent="0.25">
      <c r="B3" s="1" t="s">
        <v>56</v>
      </c>
      <c r="C3" s="1" t="s">
        <v>43</v>
      </c>
      <c r="D3" s="1" t="s">
        <v>48</v>
      </c>
      <c r="E3" s="1" t="s">
        <v>11</v>
      </c>
      <c r="F3" s="1" t="s">
        <v>13</v>
      </c>
      <c r="G3" s="1" t="s">
        <v>15</v>
      </c>
      <c r="H3" s="1" t="s">
        <v>14</v>
      </c>
      <c r="I3" s="1" t="s">
        <v>13</v>
      </c>
      <c r="J3" s="1" t="s">
        <v>15</v>
      </c>
      <c r="K3" s="1" t="s">
        <v>47</v>
      </c>
      <c r="L3" s="1" t="s">
        <v>64</v>
      </c>
    </row>
    <row r="4" spans="2:12" x14ac:dyDescent="0.25">
      <c r="B4" s="1" t="s">
        <v>56</v>
      </c>
      <c r="C4" s="1" t="s">
        <v>43</v>
      </c>
      <c r="D4" s="1" t="s">
        <v>48</v>
      </c>
      <c r="E4" s="1" t="s">
        <v>11</v>
      </c>
      <c r="F4" s="1" t="s">
        <v>13</v>
      </c>
      <c r="G4" s="1" t="s">
        <v>15</v>
      </c>
      <c r="H4" s="1" t="s">
        <v>14</v>
      </c>
      <c r="I4" s="1" t="s">
        <v>13</v>
      </c>
      <c r="J4" s="1" t="s">
        <v>15</v>
      </c>
      <c r="K4" s="1" t="s">
        <v>50</v>
      </c>
      <c r="L4" s="1" t="s">
        <v>64</v>
      </c>
    </row>
    <row r="5" spans="2:12" x14ac:dyDescent="0.25">
      <c r="B5" s="1" t="s">
        <v>56</v>
      </c>
      <c r="C5" s="1" t="s">
        <v>43</v>
      </c>
      <c r="D5" s="1" t="s">
        <v>48</v>
      </c>
      <c r="E5" s="1" t="s">
        <v>11</v>
      </c>
      <c r="F5" s="1" t="s">
        <v>14</v>
      </c>
      <c r="G5" s="1" t="s">
        <v>15</v>
      </c>
      <c r="H5" s="1" t="s">
        <v>14</v>
      </c>
      <c r="I5" s="1" t="s">
        <v>13</v>
      </c>
      <c r="J5" s="1" t="s">
        <v>15</v>
      </c>
      <c r="K5" s="1" t="s">
        <v>50</v>
      </c>
      <c r="L5" s="1" t="s">
        <v>64</v>
      </c>
    </row>
    <row r="6" spans="2:12" x14ac:dyDescent="0.25">
      <c r="B6" s="1" t="s">
        <v>56</v>
      </c>
      <c r="C6" s="1" t="s">
        <v>43</v>
      </c>
      <c r="D6" s="1" t="s">
        <v>48</v>
      </c>
      <c r="E6" s="1" t="s">
        <v>11</v>
      </c>
      <c r="F6" s="1" t="s">
        <v>13</v>
      </c>
      <c r="G6" s="1" t="s">
        <v>15</v>
      </c>
      <c r="H6" s="1" t="s">
        <v>14</v>
      </c>
      <c r="I6" s="1" t="s">
        <v>13</v>
      </c>
      <c r="J6" s="1" t="s">
        <v>15</v>
      </c>
      <c r="K6" s="1" t="s">
        <v>50</v>
      </c>
      <c r="L6" s="1" t="s">
        <v>61</v>
      </c>
    </row>
    <row r="7" spans="2:12" x14ac:dyDescent="0.25">
      <c r="B7" s="1" t="s">
        <v>56</v>
      </c>
      <c r="C7" s="1" t="s">
        <v>43</v>
      </c>
      <c r="D7" s="1" t="s">
        <v>48</v>
      </c>
      <c r="E7" s="1" t="s">
        <v>11</v>
      </c>
      <c r="F7" s="1" t="s">
        <v>14</v>
      </c>
      <c r="G7" s="1" t="s">
        <v>15</v>
      </c>
      <c r="H7" s="1" t="s">
        <v>14</v>
      </c>
      <c r="I7" s="1" t="s">
        <v>13</v>
      </c>
      <c r="J7" s="1" t="s">
        <v>15</v>
      </c>
      <c r="K7" s="1" t="s">
        <v>50</v>
      </c>
      <c r="L7" s="1" t="s">
        <v>64</v>
      </c>
    </row>
    <row r="8" spans="2:12" x14ac:dyDescent="0.25">
      <c r="B8" s="1" t="s">
        <v>56</v>
      </c>
      <c r="C8" s="1" t="s">
        <v>43</v>
      </c>
      <c r="D8" s="1" t="s">
        <v>48</v>
      </c>
      <c r="E8" s="1" t="s">
        <v>11</v>
      </c>
      <c r="F8" s="1" t="s">
        <v>13</v>
      </c>
      <c r="G8" s="1" t="s">
        <v>15</v>
      </c>
      <c r="H8" s="1" t="s">
        <v>14</v>
      </c>
      <c r="I8" s="1" t="s">
        <v>13</v>
      </c>
      <c r="J8" s="1" t="s">
        <v>15</v>
      </c>
      <c r="K8" s="1" t="s">
        <v>50</v>
      </c>
      <c r="L8" s="1" t="s">
        <v>64</v>
      </c>
    </row>
    <row r="9" spans="2:12" x14ac:dyDescent="0.25">
      <c r="B9" s="1" t="s">
        <v>56</v>
      </c>
      <c r="C9" s="1" t="s">
        <v>43</v>
      </c>
      <c r="D9" s="1" t="s">
        <v>48</v>
      </c>
      <c r="E9" s="1" t="s">
        <v>11</v>
      </c>
      <c r="F9" s="1" t="s">
        <v>13</v>
      </c>
      <c r="G9" s="1" t="s">
        <v>15</v>
      </c>
      <c r="H9" s="1" t="s">
        <v>14</v>
      </c>
      <c r="I9" s="1" t="s">
        <v>13</v>
      </c>
      <c r="J9" s="1" t="s">
        <v>15</v>
      </c>
      <c r="K9" s="1" t="s">
        <v>50</v>
      </c>
      <c r="L9" s="1" t="s">
        <v>64</v>
      </c>
    </row>
    <row r="10" spans="2:12" x14ac:dyDescent="0.25">
      <c r="B10" s="1" t="s">
        <v>56</v>
      </c>
      <c r="C10" s="1" t="s">
        <v>43</v>
      </c>
      <c r="D10" s="1" t="s">
        <v>48</v>
      </c>
      <c r="E10" s="1" t="s">
        <v>11</v>
      </c>
      <c r="F10" s="1" t="s">
        <v>14</v>
      </c>
      <c r="G10" s="1" t="s">
        <v>15</v>
      </c>
      <c r="H10" s="1" t="s">
        <v>14</v>
      </c>
      <c r="I10" s="1" t="s">
        <v>13</v>
      </c>
      <c r="J10" s="1" t="s">
        <v>15</v>
      </c>
      <c r="K10" s="1" t="s">
        <v>50</v>
      </c>
      <c r="L10" s="1" t="s">
        <v>64</v>
      </c>
    </row>
    <row r="11" spans="2:12" x14ac:dyDescent="0.25">
      <c r="B11" s="1" t="s">
        <v>56</v>
      </c>
      <c r="C11" s="1" t="s">
        <v>43</v>
      </c>
      <c r="D11" s="1" t="s">
        <v>63</v>
      </c>
      <c r="E11" s="1" t="s">
        <v>11</v>
      </c>
      <c r="F11" s="1" t="s">
        <v>13</v>
      </c>
      <c r="G11" s="1" t="s">
        <v>15</v>
      </c>
      <c r="H11" s="1" t="s">
        <v>14</v>
      </c>
      <c r="I11" s="1" t="s">
        <v>13</v>
      </c>
      <c r="J11" s="1" t="s">
        <v>15</v>
      </c>
      <c r="K11" s="1" t="s">
        <v>50</v>
      </c>
      <c r="L11" s="1" t="s">
        <v>64</v>
      </c>
    </row>
    <row r="12" spans="2:12" x14ac:dyDescent="0.25">
      <c r="B12" s="1" t="s">
        <v>56</v>
      </c>
      <c r="C12" s="1" t="s">
        <v>43</v>
      </c>
      <c r="D12" s="1" t="s">
        <v>48</v>
      </c>
      <c r="E12" s="1" t="s">
        <v>11</v>
      </c>
      <c r="F12" s="1" t="s">
        <v>14</v>
      </c>
      <c r="G12" s="1" t="s">
        <v>24</v>
      </c>
      <c r="H12" s="1" t="s">
        <v>14</v>
      </c>
      <c r="I12" s="1" t="s">
        <v>13</v>
      </c>
      <c r="J12" s="1" t="s">
        <v>15</v>
      </c>
      <c r="K12" s="1" t="s">
        <v>50</v>
      </c>
      <c r="L12" s="1" t="s">
        <v>64</v>
      </c>
    </row>
    <row r="13" spans="2:12" x14ac:dyDescent="0.25">
      <c r="B13" s="1" t="s">
        <v>56</v>
      </c>
      <c r="C13" s="1" t="s">
        <v>43</v>
      </c>
      <c r="D13" s="1" t="s">
        <v>63</v>
      </c>
      <c r="E13" s="1" t="s">
        <v>11</v>
      </c>
      <c r="F13" s="1" t="s">
        <v>13</v>
      </c>
      <c r="G13" s="1" t="s">
        <v>15</v>
      </c>
      <c r="H13" s="1" t="s">
        <v>14</v>
      </c>
      <c r="I13" s="1" t="s">
        <v>13</v>
      </c>
      <c r="J13" s="1" t="s">
        <v>15</v>
      </c>
      <c r="K13" s="1" t="s">
        <v>50</v>
      </c>
      <c r="L13" s="1" t="s">
        <v>64</v>
      </c>
    </row>
    <row r="14" spans="2:12" x14ac:dyDescent="0.25">
      <c r="B14" s="1" t="s">
        <v>56</v>
      </c>
      <c r="C14" s="1" t="s">
        <v>43</v>
      </c>
      <c r="D14" s="1" t="s">
        <v>48</v>
      </c>
      <c r="E14" s="1" t="s">
        <v>11</v>
      </c>
      <c r="F14" s="1" t="s">
        <v>13</v>
      </c>
      <c r="G14" s="1" t="s">
        <v>15</v>
      </c>
      <c r="H14" s="1" t="s">
        <v>14</v>
      </c>
      <c r="I14" s="1" t="s">
        <v>13</v>
      </c>
      <c r="J14" s="1" t="s">
        <v>15</v>
      </c>
      <c r="K14" s="1" t="s">
        <v>47</v>
      </c>
      <c r="L14" s="1" t="s">
        <v>64</v>
      </c>
    </row>
    <row r="15" spans="2:12" x14ac:dyDescent="0.25">
      <c r="B15" s="1" t="s">
        <v>56</v>
      </c>
      <c r="C15" s="1" t="s">
        <v>43</v>
      </c>
      <c r="D15" s="1" t="s">
        <v>48</v>
      </c>
      <c r="E15" s="1" t="s">
        <v>11</v>
      </c>
      <c r="F15" s="1" t="s">
        <v>14</v>
      </c>
      <c r="G15" s="1" t="s">
        <v>15</v>
      </c>
      <c r="H15" s="1" t="s">
        <v>14</v>
      </c>
      <c r="I15" s="1" t="s">
        <v>13</v>
      </c>
      <c r="J15" s="1" t="s">
        <v>15</v>
      </c>
      <c r="K15" s="1" t="s">
        <v>47</v>
      </c>
      <c r="L15" s="1" t="s">
        <v>64</v>
      </c>
    </row>
    <row r="16" spans="2:12" x14ac:dyDescent="0.25">
      <c r="B16" s="1" t="s">
        <v>56</v>
      </c>
      <c r="C16" s="1" t="s">
        <v>43</v>
      </c>
      <c r="D16" s="1" t="s">
        <v>48</v>
      </c>
      <c r="E16" s="1" t="s">
        <v>11</v>
      </c>
      <c r="F16" s="1" t="s">
        <v>13</v>
      </c>
      <c r="G16" s="1" t="s">
        <v>15</v>
      </c>
      <c r="H16" s="1" t="s">
        <v>14</v>
      </c>
      <c r="I16" s="1" t="s">
        <v>13</v>
      </c>
      <c r="J16" s="1" t="s">
        <v>15</v>
      </c>
      <c r="K16" s="1" t="s">
        <v>47</v>
      </c>
      <c r="L16" s="1" t="s">
        <v>64</v>
      </c>
    </row>
    <row r="17" spans="2:12" x14ac:dyDescent="0.25">
      <c r="B17" s="1" t="s">
        <v>56</v>
      </c>
      <c r="C17" s="1" t="s">
        <v>43</v>
      </c>
      <c r="D17" s="1" t="s">
        <v>48</v>
      </c>
      <c r="E17" s="1" t="s">
        <v>11</v>
      </c>
      <c r="F17" s="1" t="s">
        <v>14</v>
      </c>
      <c r="G17" s="1" t="s">
        <v>15</v>
      </c>
      <c r="H17" s="1" t="s">
        <v>14</v>
      </c>
      <c r="I17" s="1" t="s">
        <v>13</v>
      </c>
      <c r="J17" s="1" t="s">
        <v>15</v>
      </c>
      <c r="K17" s="1" t="s">
        <v>50</v>
      </c>
      <c r="L17" s="1" t="s">
        <v>64</v>
      </c>
    </row>
    <row r="18" spans="2:12" x14ac:dyDescent="0.25">
      <c r="B18" s="1" t="s">
        <v>56</v>
      </c>
      <c r="C18" s="1" t="s">
        <v>43</v>
      </c>
      <c r="D18" s="1" t="s">
        <v>48</v>
      </c>
      <c r="E18" s="1" t="s">
        <v>11</v>
      </c>
      <c r="F18" s="1" t="s">
        <v>13</v>
      </c>
      <c r="G18" s="1" t="s">
        <v>15</v>
      </c>
      <c r="H18" s="1" t="s">
        <v>14</v>
      </c>
      <c r="I18" s="1" t="s">
        <v>13</v>
      </c>
      <c r="J18" s="1" t="s">
        <v>15</v>
      </c>
      <c r="K18" s="1" t="s">
        <v>50</v>
      </c>
      <c r="L18" s="1" t="s">
        <v>64</v>
      </c>
    </row>
    <row r="19" spans="2:12" x14ac:dyDescent="0.25">
      <c r="B19" s="1" t="s">
        <v>56</v>
      </c>
      <c r="C19" s="1" t="s">
        <v>43</v>
      </c>
      <c r="D19" s="1" t="s">
        <v>63</v>
      </c>
      <c r="E19" s="1" t="s">
        <v>11</v>
      </c>
      <c r="F19" s="1" t="s">
        <v>14</v>
      </c>
      <c r="G19" s="1" t="s">
        <v>15</v>
      </c>
      <c r="H19" s="1" t="s">
        <v>14</v>
      </c>
      <c r="I19" s="1" t="s">
        <v>13</v>
      </c>
      <c r="J19" s="1" t="s">
        <v>15</v>
      </c>
      <c r="K19" s="1" t="s">
        <v>50</v>
      </c>
      <c r="L19" s="1" t="s">
        <v>64</v>
      </c>
    </row>
    <row r="20" spans="2:12" x14ac:dyDescent="0.25">
      <c r="B20" s="1" t="s">
        <v>56</v>
      </c>
      <c r="C20" s="1" t="s">
        <v>65</v>
      </c>
      <c r="D20" s="1" t="s">
        <v>48</v>
      </c>
      <c r="E20" s="1" t="s">
        <v>11</v>
      </c>
      <c r="F20" s="1" t="s">
        <v>13</v>
      </c>
      <c r="G20" s="1" t="s">
        <v>15</v>
      </c>
      <c r="H20" s="1" t="s">
        <v>14</v>
      </c>
      <c r="I20" s="1" t="s">
        <v>13</v>
      </c>
      <c r="J20" s="1" t="s">
        <v>15</v>
      </c>
      <c r="K20" s="1" t="s">
        <v>50</v>
      </c>
      <c r="L20" s="1" t="s">
        <v>64</v>
      </c>
    </row>
    <row r="21" spans="2:12" x14ac:dyDescent="0.25">
      <c r="B21" s="1" t="s">
        <v>56</v>
      </c>
      <c r="C21" s="1" t="s">
        <v>65</v>
      </c>
      <c r="D21" s="1" t="s">
        <v>48</v>
      </c>
      <c r="E21" s="1" t="s">
        <v>11</v>
      </c>
      <c r="F21" s="1" t="s">
        <v>14</v>
      </c>
      <c r="G21" s="1" t="s">
        <v>24</v>
      </c>
      <c r="H21" s="1" t="s">
        <v>14</v>
      </c>
      <c r="I21" s="1" t="s">
        <v>13</v>
      </c>
      <c r="J21" s="1" t="s">
        <v>15</v>
      </c>
      <c r="K21" s="1" t="s">
        <v>47</v>
      </c>
      <c r="L21" s="1" t="s">
        <v>64</v>
      </c>
    </row>
    <row r="22" spans="2:12" x14ac:dyDescent="0.25">
      <c r="B22" s="1" t="s">
        <v>56</v>
      </c>
      <c r="C22" s="1" t="s">
        <v>43</v>
      </c>
      <c r="D22" s="1" t="s">
        <v>48</v>
      </c>
      <c r="E22" s="1" t="s">
        <v>11</v>
      </c>
      <c r="F22" s="1" t="s">
        <v>13</v>
      </c>
      <c r="G22" s="1" t="s">
        <v>15</v>
      </c>
      <c r="H22" s="1" t="s">
        <v>14</v>
      </c>
      <c r="I22" s="1" t="s">
        <v>13</v>
      </c>
      <c r="J22" s="1" t="s">
        <v>15</v>
      </c>
      <c r="K22" s="1" t="s">
        <v>50</v>
      </c>
      <c r="L22" s="1" t="s">
        <v>64</v>
      </c>
    </row>
    <row r="23" spans="2:12" x14ac:dyDescent="0.25">
      <c r="B23" s="1" t="s">
        <v>56</v>
      </c>
      <c r="C23" s="1" t="s">
        <v>43</v>
      </c>
      <c r="D23" s="1" t="s">
        <v>48</v>
      </c>
      <c r="E23" s="1" t="s">
        <v>11</v>
      </c>
      <c r="F23" s="1" t="s">
        <v>14</v>
      </c>
      <c r="G23" s="1" t="s">
        <v>15</v>
      </c>
      <c r="H23" s="1" t="s">
        <v>14</v>
      </c>
      <c r="I23" s="1" t="s">
        <v>13</v>
      </c>
      <c r="J23" s="1" t="s">
        <v>15</v>
      </c>
      <c r="K23" s="1" t="s">
        <v>47</v>
      </c>
      <c r="L23" s="1" t="s">
        <v>64</v>
      </c>
    </row>
    <row r="24" spans="2:12" x14ac:dyDescent="0.25">
      <c r="B24" s="1" t="s">
        <v>56</v>
      </c>
      <c r="C24" s="1" t="s">
        <v>65</v>
      </c>
      <c r="D24" s="1" t="s">
        <v>48</v>
      </c>
      <c r="E24" s="1" t="s">
        <v>11</v>
      </c>
      <c r="F24" s="1" t="s">
        <v>13</v>
      </c>
      <c r="G24" s="1" t="s">
        <v>15</v>
      </c>
      <c r="H24" s="1" t="s">
        <v>14</v>
      </c>
      <c r="I24" s="1" t="s">
        <v>13</v>
      </c>
      <c r="J24" s="1" t="s">
        <v>15</v>
      </c>
      <c r="K24" s="1" t="s">
        <v>47</v>
      </c>
      <c r="L24" s="1" t="s">
        <v>64</v>
      </c>
    </row>
    <row r="25" spans="2:12" x14ac:dyDescent="0.25">
      <c r="B25" s="1" t="s">
        <v>56</v>
      </c>
      <c r="C25" s="1" t="s">
        <v>65</v>
      </c>
      <c r="D25" s="1" t="s">
        <v>63</v>
      </c>
      <c r="E25" s="1" t="s">
        <v>11</v>
      </c>
      <c r="F25" s="1" t="s">
        <v>13</v>
      </c>
      <c r="G25" s="1" t="s">
        <v>15</v>
      </c>
      <c r="H25" s="1" t="s">
        <v>14</v>
      </c>
      <c r="I25" s="1" t="s">
        <v>13</v>
      </c>
      <c r="J25" s="1" t="s">
        <v>15</v>
      </c>
      <c r="K25" s="1" t="s">
        <v>50</v>
      </c>
      <c r="L25" s="1" t="s">
        <v>64</v>
      </c>
    </row>
    <row r="26" spans="2:12" x14ac:dyDescent="0.25">
      <c r="B26" s="1" t="s">
        <v>56</v>
      </c>
      <c r="C26" s="1" t="s">
        <v>43</v>
      </c>
      <c r="D26" s="1" t="s">
        <v>48</v>
      </c>
      <c r="E26" s="1" t="s">
        <v>11</v>
      </c>
      <c r="F26" s="1" t="s">
        <v>14</v>
      </c>
      <c r="G26" s="1" t="s">
        <v>15</v>
      </c>
      <c r="H26" s="1" t="s">
        <v>14</v>
      </c>
      <c r="I26" s="1" t="s">
        <v>13</v>
      </c>
      <c r="J26" s="1" t="s">
        <v>15</v>
      </c>
      <c r="K26" s="1" t="s">
        <v>47</v>
      </c>
      <c r="L26" s="1" t="s">
        <v>64</v>
      </c>
    </row>
    <row r="27" spans="2:12" x14ac:dyDescent="0.25">
      <c r="B27" s="1" t="s">
        <v>56</v>
      </c>
      <c r="C27" s="1" t="s">
        <v>43</v>
      </c>
      <c r="D27" s="1" t="s">
        <v>48</v>
      </c>
      <c r="E27" s="1" t="s">
        <v>11</v>
      </c>
      <c r="F27" s="1" t="s">
        <v>13</v>
      </c>
      <c r="G27" s="1" t="s">
        <v>15</v>
      </c>
      <c r="H27" s="1" t="s">
        <v>14</v>
      </c>
      <c r="I27" s="1" t="s">
        <v>13</v>
      </c>
      <c r="J27" s="1" t="s">
        <v>15</v>
      </c>
      <c r="K27" s="1" t="s">
        <v>50</v>
      </c>
      <c r="L27" s="1" t="s">
        <v>64</v>
      </c>
    </row>
    <row r="28" spans="2:12" x14ac:dyDescent="0.25">
      <c r="B28" s="1" t="s">
        <v>56</v>
      </c>
      <c r="C28" s="1" t="s">
        <v>43</v>
      </c>
      <c r="D28" s="1" t="s">
        <v>48</v>
      </c>
      <c r="E28" s="1" t="s">
        <v>11</v>
      </c>
      <c r="F28" s="1" t="s">
        <v>13</v>
      </c>
      <c r="G28" s="1" t="s">
        <v>15</v>
      </c>
      <c r="H28" s="1" t="s">
        <v>14</v>
      </c>
      <c r="I28" s="1" t="s">
        <v>13</v>
      </c>
      <c r="J28" s="1" t="s">
        <v>15</v>
      </c>
      <c r="K28" s="1" t="s">
        <v>50</v>
      </c>
      <c r="L28" s="1" t="s">
        <v>64</v>
      </c>
    </row>
    <row r="29" spans="2:12" x14ac:dyDescent="0.25">
      <c r="B29" s="1" t="s">
        <v>56</v>
      </c>
      <c r="C29" s="1" t="s">
        <v>43</v>
      </c>
      <c r="D29" s="1" t="s">
        <v>48</v>
      </c>
      <c r="E29" s="1" t="s">
        <v>11</v>
      </c>
      <c r="F29" s="1" t="s">
        <v>13</v>
      </c>
      <c r="G29" s="1" t="s">
        <v>15</v>
      </c>
      <c r="H29" s="1" t="s">
        <v>14</v>
      </c>
      <c r="I29" s="1" t="s">
        <v>13</v>
      </c>
      <c r="J29" s="1" t="s">
        <v>15</v>
      </c>
      <c r="K29" s="1" t="s">
        <v>47</v>
      </c>
      <c r="L29" s="1" t="s">
        <v>64</v>
      </c>
    </row>
    <row r="30" spans="2:12" x14ac:dyDescent="0.25">
      <c r="B30" s="1" t="s">
        <v>56</v>
      </c>
      <c r="C30" s="1" t="s">
        <v>65</v>
      </c>
      <c r="D30" s="1" t="s">
        <v>48</v>
      </c>
      <c r="E30" s="1" t="s">
        <v>11</v>
      </c>
      <c r="F30" s="1" t="s">
        <v>14</v>
      </c>
      <c r="G30" s="1" t="s">
        <v>15</v>
      </c>
      <c r="H30" s="1" t="s">
        <v>14</v>
      </c>
      <c r="I30" s="1" t="s">
        <v>13</v>
      </c>
      <c r="J30" s="1" t="s">
        <v>15</v>
      </c>
      <c r="K30" s="1" t="s">
        <v>50</v>
      </c>
      <c r="L30" s="1" t="s">
        <v>64</v>
      </c>
    </row>
    <row r="31" spans="2:12" x14ac:dyDescent="0.25">
      <c r="B31" s="1" t="s">
        <v>56</v>
      </c>
      <c r="C31" s="1" t="s">
        <v>43</v>
      </c>
      <c r="D31" s="1" t="s">
        <v>63</v>
      </c>
      <c r="E31" s="1" t="s">
        <v>11</v>
      </c>
      <c r="F31" s="1" t="s">
        <v>14</v>
      </c>
      <c r="G31" s="1" t="s">
        <v>15</v>
      </c>
      <c r="H31" s="1" t="s">
        <v>14</v>
      </c>
      <c r="I31" s="1" t="s">
        <v>13</v>
      </c>
      <c r="J31" s="1" t="s">
        <v>15</v>
      </c>
      <c r="K31" s="1" t="s">
        <v>47</v>
      </c>
      <c r="L31" s="1" t="s">
        <v>64</v>
      </c>
    </row>
    <row r="32" spans="2:12" x14ac:dyDescent="0.25">
      <c r="B32" s="1" t="s">
        <v>56</v>
      </c>
      <c r="C32" s="1" t="s">
        <v>43</v>
      </c>
      <c r="D32" s="1" t="s">
        <v>48</v>
      </c>
      <c r="E32" s="1" t="s">
        <v>11</v>
      </c>
      <c r="F32" s="1" t="s">
        <v>13</v>
      </c>
      <c r="G32" s="1" t="s">
        <v>15</v>
      </c>
      <c r="H32" s="1" t="s">
        <v>14</v>
      </c>
      <c r="I32" s="1" t="s">
        <v>13</v>
      </c>
      <c r="J32" s="1" t="s">
        <v>15</v>
      </c>
      <c r="K32" s="1" t="s">
        <v>47</v>
      </c>
      <c r="L32" s="1" t="s">
        <v>64</v>
      </c>
    </row>
    <row r="33" spans="2:12" x14ac:dyDescent="0.25">
      <c r="B33" s="1" t="s">
        <v>56</v>
      </c>
      <c r="C33" s="1" t="s">
        <v>43</v>
      </c>
      <c r="D33" s="1" t="s">
        <v>63</v>
      </c>
      <c r="E33" s="1" t="s">
        <v>11</v>
      </c>
      <c r="F33" s="1" t="s">
        <v>13</v>
      </c>
      <c r="G33" s="1" t="s">
        <v>15</v>
      </c>
      <c r="H33" s="1" t="s">
        <v>14</v>
      </c>
      <c r="I33" s="1" t="s">
        <v>13</v>
      </c>
      <c r="J33" s="1" t="s">
        <v>15</v>
      </c>
      <c r="K33" s="1" t="s">
        <v>50</v>
      </c>
      <c r="L33" s="1" t="s">
        <v>64</v>
      </c>
    </row>
    <row r="34" spans="2:12" x14ac:dyDescent="0.25">
      <c r="B34" s="1" t="s">
        <v>56</v>
      </c>
      <c r="C34" s="1" t="s">
        <v>65</v>
      </c>
      <c r="D34" s="1" t="s">
        <v>48</v>
      </c>
      <c r="E34" s="1" t="s">
        <v>11</v>
      </c>
      <c r="F34" s="1" t="s">
        <v>14</v>
      </c>
      <c r="G34" s="1" t="s">
        <v>15</v>
      </c>
      <c r="H34" s="1" t="s">
        <v>14</v>
      </c>
      <c r="I34" s="1" t="s">
        <v>13</v>
      </c>
      <c r="J34" s="1" t="s">
        <v>15</v>
      </c>
      <c r="K34" s="1" t="s">
        <v>47</v>
      </c>
      <c r="L34" s="1" t="s">
        <v>64</v>
      </c>
    </row>
    <row r="35" spans="2:12" x14ac:dyDescent="0.25">
      <c r="B35" s="1" t="s">
        <v>56</v>
      </c>
      <c r="C35" s="1" t="s">
        <v>65</v>
      </c>
      <c r="D35" s="1" t="s">
        <v>48</v>
      </c>
      <c r="E35" s="1" t="s">
        <v>11</v>
      </c>
      <c r="F35" s="1" t="s">
        <v>14</v>
      </c>
      <c r="G35" s="1" t="s">
        <v>15</v>
      </c>
      <c r="H35" s="1" t="s">
        <v>14</v>
      </c>
      <c r="I35" s="1" t="s">
        <v>13</v>
      </c>
      <c r="J35" s="1" t="s">
        <v>15</v>
      </c>
      <c r="K35" s="1" t="s">
        <v>47</v>
      </c>
      <c r="L35" s="1" t="s">
        <v>66</v>
      </c>
    </row>
    <row r="36" spans="2:12" x14ac:dyDescent="0.25">
      <c r="B36" s="1" t="s">
        <v>56</v>
      </c>
      <c r="C36" s="1" t="s">
        <v>65</v>
      </c>
      <c r="D36" s="1" t="s">
        <v>48</v>
      </c>
      <c r="E36" s="1" t="s">
        <v>11</v>
      </c>
      <c r="F36" s="1" t="s">
        <v>14</v>
      </c>
      <c r="G36" s="1" t="s">
        <v>15</v>
      </c>
      <c r="H36" s="1" t="s">
        <v>14</v>
      </c>
      <c r="I36" s="1" t="s">
        <v>13</v>
      </c>
      <c r="J36" s="1" t="s">
        <v>15</v>
      </c>
      <c r="K36" s="1" t="s">
        <v>47</v>
      </c>
      <c r="L36" s="1" t="s">
        <v>66</v>
      </c>
    </row>
    <row r="37" spans="2:12" x14ac:dyDescent="0.25">
      <c r="B37" s="1" t="s">
        <v>56</v>
      </c>
      <c r="C37" s="1" t="s">
        <v>65</v>
      </c>
      <c r="D37" s="1" t="s">
        <v>48</v>
      </c>
      <c r="E37" s="1" t="s">
        <v>11</v>
      </c>
      <c r="F37" s="1" t="s">
        <v>14</v>
      </c>
      <c r="G37" s="1" t="s">
        <v>15</v>
      </c>
      <c r="H37" s="1" t="s">
        <v>14</v>
      </c>
      <c r="I37" s="1" t="s">
        <v>13</v>
      </c>
      <c r="J37" s="1" t="s">
        <v>15</v>
      </c>
      <c r="K37" s="1" t="s">
        <v>50</v>
      </c>
      <c r="L37" s="1" t="s">
        <v>64</v>
      </c>
    </row>
    <row r="38" spans="2:12" x14ac:dyDescent="0.25">
      <c r="B38" s="1" t="s">
        <v>56</v>
      </c>
      <c r="C38" s="1" t="s">
        <v>43</v>
      </c>
      <c r="D38" s="1" t="s">
        <v>48</v>
      </c>
      <c r="E38" s="1" t="s">
        <v>11</v>
      </c>
      <c r="F38" s="1" t="s">
        <v>13</v>
      </c>
      <c r="G38" s="1" t="s">
        <v>15</v>
      </c>
      <c r="H38" s="1" t="s">
        <v>14</v>
      </c>
      <c r="I38" s="1" t="s">
        <v>13</v>
      </c>
      <c r="J38" s="1" t="s">
        <v>15</v>
      </c>
      <c r="K38" s="1" t="s">
        <v>50</v>
      </c>
      <c r="L38" s="1" t="s">
        <v>64</v>
      </c>
    </row>
    <row r="39" spans="2:12" x14ac:dyDescent="0.25">
      <c r="B39" s="1" t="s">
        <v>56</v>
      </c>
      <c r="C39" s="1" t="s">
        <v>65</v>
      </c>
      <c r="D39" s="1" t="s">
        <v>46</v>
      </c>
      <c r="E39" s="1" t="s">
        <v>11</v>
      </c>
      <c r="F39" s="1" t="s">
        <v>13</v>
      </c>
      <c r="G39" s="1" t="s">
        <v>15</v>
      </c>
      <c r="H39" s="1" t="s">
        <v>14</v>
      </c>
      <c r="I39" s="1" t="s">
        <v>13</v>
      </c>
      <c r="J39" s="1" t="s">
        <v>15</v>
      </c>
      <c r="K39" s="1" t="s">
        <v>50</v>
      </c>
      <c r="L39" s="1" t="s">
        <v>64</v>
      </c>
    </row>
    <row r="40" spans="2:12" x14ac:dyDescent="0.25">
      <c r="B40" s="1" t="s">
        <v>56</v>
      </c>
      <c r="C40" s="1" t="s">
        <v>65</v>
      </c>
      <c r="D40" s="1" t="s">
        <v>48</v>
      </c>
      <c r="E40" s="1" t="s">
        <v>11</v>
      </c>
      <c r="F40" s="1" t="s">
        <v>14</v>
      </c>
      <c r="G40" s="1" t="s">
        <v>15</v>
      </c>
      <c r="H40" s="1" t="s">
        <v>14</v>
      </c>
      <c r="I40" s="1" t="s">
        <v>13</v>
      </c>
      <c r="J40" s="1" t="s">
        <v>15</v>
      </c>
      <c r="K40" s="1" t="s">
        <v>50</v>
      </c>
      <c r="L40" s="1" t="s">
        <v>66</v>
      </c>
    </row>
    <row r="41" spans="2:12" x14ac:dyDescent="0.25">
      <c r="B41" s="1" t="s">
        <v>56</v>
      </c>
      <c r="C41" s="1" t="s">
        <v>43</v>
      </c>
      <c r="D41" s="1" t="s">
        <v>46</v>
      </c>
      <c r="E41" s="1" t="s">
        <v>11</v>
      </c>
      <c r="F41" s="1" t="s">
        <v>13</v>
      </c>
      <c r="G41" s="1" t="s">
        <v>15</v>
      </c>
      <c r="H41" s="1" t="s">
        <v>14</v>
      </c>
      <c r="I41" s="1" t="s">
        <v>13</v>
      </c>
      <c r="J41" s="1" t="s">
        <v>15</v>
      </c>
      <c r="K41" s="1" t="s">
        <v>47</v>
      </c>
      <c r="L41" s="1" t="s">
        <v>64</v>
      </c>
    </row>
    <row r="42" spans="2:12" x14ac:dyDescent="0.25">
      <c r="B42" s="1" t="s">
        <v>56</v>
      </c>
      <c r="C42" s="1" t="s">
        <v>43</v>
      </c>
      <c r="D42" s="1" t="s">
        <v>46</v>
      </c>
      <c r="E42" s="1" t="s">
        <v>11</v>
      </c>
      <c r="F42" s="1" t="s">
        <v>14</v>
      </c>
      <c r="G42" s="1" t="s">
        <v>15</v>
      </c>
      <c r="H42" s="1" t="s">
        <v>14</v>
      </c>
      <c r="I42" s="1" t="s">
        <v>13</v>
      </c>
      <c r="J42" s="1" t="s">
        <v>15</v>
      </c>
      <c r="K42" s="1" t="s">
        <v>47</v>
      </c>
      <c r="L42" s="1" t="s">
        <v>64</v>
      </c>
    </row>
    <row r="43" spans="2:12" x14ac:dyDescent="0.25">
      <c r="B43" s="1" t="s">
        <v>56</v>
      </c>
      <c r="C43" s="1" t="s">
        <v>43</v>
      </c>
      <c r="D43" s="1" t="s">
        <v>46</v>
      </c>
      <c r="E43" s="1" t="s">
        <v>11</v>
      </c>
      <c r="F43" s="1" t="s">
        <v>14</v>
      </c>
      <c r="G43" s="1" t="s">
        <v>15</v>
      </c>
      <c r="H43" s="1" t="s">
        <v>14</v>
      </c>
      <c r="I43" s="1" t="s">
        <v>13</v>
      </c>
      <c r="J43" s="1" t="s">
        <v>15</v>
      </c>
      <c r="K43" s="1" t="s">
        <v>47</v>
      </c>
      <c r="L43" s="1" t="s">
        <v>64</v>
      </c>
    </row>
    <row r="44" spans="2:12" x14ac:dyDescent="0.25">
      <c r="B44" s="1" t="s">
        <v>56</v>
      </c>
      <c r="C44" s="1" t="s">
        <v>43</v>
      </c>
      <c r="D44" s="1" t="s">
        <v>46</v>
      </c>
      <c r="E44" s="1" t="s">
        <v>11</v>
      </c>
      <c r="F44" s="1" t="s">
        <v>13</v>
      </c>
      <c r="G44" s="1" t="s">
        <v>15</v>
      </c>
      <c r="H44" s="1" t="s">
        <v>14</v>
      </c>
      <c r="I44" s="1" t="s">
        <v>13</v>
      </c>
      <c r="J44" s="1" t="s">
        <v>15</v>
      </c>
      <c r="K44" s="1" t="s">
        <v>47</v>
      </c>
      <c r="L44" s="1" t="s">
        <v>64</v>
      </c>
    </row>
    <row r="45" spans="2:12" x14ac:dyDescent="0.25">
      <c r="B45" s="1" t="s">
        <v>56</v>
      </c>
      <c r="C45" s="1" t="s">
        <v>43</v>
      </c>
      <c r="D45" s="1" t="s">
        <v>46</v>
      </c>
      <c r="E45" s="1" t="s">
        <v>11</v>
      </c>
      <c r="F45" s="1" t="s">
        <v>13</v>
      </c>
      <c r="G45" s="1" t="s">
        <v>15</v>
      </c>
      <c r="H45" s="1" t="s">
        <v>14</v>
      </c>
      <c r="I45" s="1" t="s">
        <v>13</v>
      </c>
      <c r="J45" s="1" t="s">
        <v>15</v>
      </c>
      <c r="K45" s="1" t="s">
        <v>47</v>
      </c>
      <c r="L45" s="1" t="s">
        <v>64</v>
      </c>
    </row>
    <row r="46" spans="2:12" x14ac:dyDescent="0.25">
      <c r="B46" s="1" t="s">
        <v>56</v>
      </c>
      <c r="C46" s="1" t="s">
        <v>65</v>
      </c>
      <c r="D46" s="1" t="s">
        <v>48</v>
      </c>
      <c r="E46" s="1" t="s">
        <v>11</v>
      </c>
      <c r="F46" s="1" t="s">
        <v>13</v>
      </c>
      <c r="G46" s="1" t="s">
        <v>15</v>
      </c>
      <c r="H46" s="1" t="s">
        <v>14</v>
      </c>
      <c r="I46" s="1" t="s">
        <v>13</v>
      </c>
      <c r="J46" s="1" t="s">
        <v>15</v>
      </c>
      <c r="K46" s="1" t="s">
        <v>28</v>
      </c>
      <c r="L46" s="1" t="s">
        <v>66</v>
      </c>
    </row>
    <row r="47" spans="2:12" x14ac:dyDescent="0.25">
      <c r="B47" s="1" t="s">
        <v>56</v>
      </c>
      <c r="C47" s="1" t="s">
        <v>43</v>
      </c>
      <c r="D47" s="1" t="s">
        <v>46</v>
      </c>
      <c r="E47" s="1" t="s">
        <v>11</v>
      </c>
      <c r="F47" s="1" t="s">
        <v>13</v>
      </c>
      <c r="G47" s="1" t="s">
        <v>15</v>
      </c>
      <c r="H47" s="1" t="s">
        <v>14</v>
      </c>
      <c r="I47" s="1" t="s">
        <v>13</v>
      </c>
      <c r="J47" s="1" t="s">
        <v>15</v>
      </c>
      <c r="K47" s="1" t="s">
        <v>28</v>
      </c>
      <c r="L47" s="1" t="s">
        <v>64</v>
      </c>
    </row>
    <row r="48" spans="2:12" x14ac:dyDescent="0.25">
      <c r="B48" s="1" t="s">
        <v>56</v>
      </c>
      <c r="C48" s="1" t="s">
        <v>43</v>
      </c>
      <c r="D48" s="1" t="s">
        <v>46</v>
      </c>
      <c r="E48" s="1" t="s">
        <v>11</v>
      </c>
      <c r="F48" s="1" t="s">
        <v>14</v>
      </c>
      <c r="G48" s="1" t="s">
        <v>15</v>
      </c>
      <c r="H48" s="1" t="s">
        <v>14</v>
      </c>
      <c r="I48" s="1" t="s">
        <v>13</v>
      </c>
      <c r="J48" s="1" t="s">
        <v>15</v>
      </c>
      <c r="K48" s="1" t="s">
        <v>47</v>
      </c>
      <c r="L48" s="1" t="s">
        <v>64</v>
      </c>
    </row>
    <row r="49" spans="2:12" x14ac:dyDescent="0.25">
      <c r="B49" s="1" t="s">
        <v>56</v>
      </c>
      <c r="C49" s="1" t="s">
        <v>43</v>
      </c>
      <c r="D49" s="1" t="s">
        <v>46</v>
      </c>
      <c r="E49" s="1" t="s">
        <v>11</v>
      </c>
      <c r="F49" s="1" t="s">
        <v>13</v>
      </c>
      <c r="G49" s="1" t="s">
        <v>15</v>
      </c>
      <c r="H49" s="1" t="s">
        <v>14</v>
      </c>
      <c r="I49" s="1" t="s">
        <v>13</v>
      </c>
      <c r="J49" s="1" t="s">
        <v>15</v>
      </c>
      <c r="K49" s="1" t="s">
        <v>28</v>
      </c>
      <c r="L49" s="1" t="s">
        <v>64</v>
      </c>
    </row>
    <row r="50" spans="2:12" x14ac:dyDescent="0.25">
      <c r="B50" s="1" t="s">
        <v>56</v>
      </c>
      <c r="C50" s="1" t="s">
        <v>43</v>
      </c>
      <c r="D50" s="1" t="s">
        <v>46</v>
      </c>
      <c r="E50" s="1" t="s">
        <v>11</v>
      </c>
      <c r="F50" s="1" t="s">
        <v>13</v>
      </c>
      <c r="G50" s="1" t="s">
        <v>15</v>
      </c>
      <c r="H50" s="1" t="s">
        <v>14</v>
      </c>
      <c r="I50" s="1" t="s">
        <v>13</v>
      </c>
      <c r="J50" s="1" t="s">
        <v>15</v>
      </c>
      <c r="K50" s="1" t="s">
        <v>47</v>
      </c>
      <c r="L50" s="1" t="s">
        <v>66</v>
      </c>
    </row>
    <row r="51" spans="2:12" x14ac:dyDescent="0.25">
      <c r="B51" s="1" t="s">
        <v>56</v>
      </c>
      <c r="C51" s="1" t="s">
        <v>65</v>
      </c>
      <c r="D51" s="1" t="s">
        <v>46</v>
      </c>
      <c r="E51" s="1" t="s">
        <v>11</v>
      </c>
      <c r="F51" s="1" t="s">
        <v>13</v>
      </c>
      <c r="G51" s="1" t="s">
        <v>15</v>
      </c>
      <c r="H51" s="1" t="s">
        <v>14</v>
      </c>
      <c r="I51" s="1" t="s">
        <v>13</v>
      </c>
      <c r="J51" s="1" t="s">
        <v>15</v>
      </c>
      <c r="K51" s="1" t="s">
        <v>47</v>
      </c>
      <c r="L51" s="1" t="s">
        <v>64</v>
      </c>
    </row>
    <row r="52" spans="2:12" x14ac:dyDescent="0.25">
      <c r="B52" s="1" t="s">
        <v>56</v>
      </c>
      <c r="C52" s="1" t="s">
        <v>65</v>
      </c>
      <c r="D52" s="1" t="s">
        <v>46</v>
      </c>
      <c r="E52" s="1" t="s">
        <v>11</v>
      </c>
      <c r="F52" s="1" t="s">
        <v>14</v>
      </c>
      <c r="G52" s="1" t="s">
        <v>15</v>
      </c>
      <c r="H52" s="1" t="s">
        <v>14</v>
      </c>
      <c r="I52" s="1" t="s">
        <v>13</v>
      </c>
      <c r="J52" s="1" t="s">
        <v>15</v>
      </c>
      <c r="K52" s="1" t="s">
        <v>47</v>
      </c>
      <c r="L52" s="1" t="s">
        <v>64</v>
      </c>
    </row>
    <row r="53" spans="2:12" x14ac:dyDescent="0.25">
      <c r="B53" s="1" t="s">
        <v>56</v>
      </c>
      <c r="C53" s="1" t="s">
        <v>43</v>
      </c>
      <c r="D53" s="1" t="s">
        <v>46</v>
      </c>
      <c r="E53" s="1" t="s">
        <v>11</v>
      </c>
      <c r="F53" s="1" t="s">
        <v>13</v>
      </c>
      <c r="G53" s="1" t="s">
        <v>15</v>
      </c>
      <c r="H53" s="1" t="s">
        <v>14</v>
      </c>
      <c r="I53" s="1" t="s">
        <v>13</v>
      </c>
      <c r="J53" s="1" t="s">
        <v>15</v>
      </c>
      <c r="K53" s="1" t="s">
        <v>47</v>
      </c>
      <c r="L53" s="1" t="s">
        <v>66</v>
      </c>
    </row>
    <row r="54" spans="2:12" x14ac:dyDescent="0.25">
      <c r="B54" s="1" t="s">
        <v>56</v>
      </c>
      <c r="C54" s="1" t="s">
        <v>43</v>
      </c>
      <c r="D54" s="1" t="s">
        <v>46</v>
      </c>
      <c r="E54" s="1" t="s">
        <v>11</v>
      </c>
      <c r="F54" s="1" t="s">
        <v>13</v>
      </c>
      <c r="G54" s="1" t="s">
        <v>15</v>
      </c>
      <c r="H54" s="1" t="s">
        <v>14</v>
      </c>
      <c r="I54" s="1" t="s">
        <v>13</v>
      </c>
      <c r="J54" s="1" t="s">
        <v>15</v>
      </c>
      <c r="K54" s="1" t="s">
        <v>28</v>
      </c>
      <c r="L54" s="1" t="s">
        <v>66</v>
      </c>
    </row>
    <row r="55" spans="2:12" x14ac:dyDescent="0.25">
      <c r="B55" s="1" t="s">
        <v>56</v>
      </c>
      <c r="C55" s="1" t="s">
        <v>43</v>
      </c>
      <c r="D55" s="1" t="s">
        <v>46</v>
      </c>
      <c r="E55" s="1" t="s">
        <v>11</v>
      </c>
      <c r="F55" s="1" t="s">
        <v>14</v>
      </c>
      <c r="G55" s="1" t="s">
        <v>15</v>
      </c>
      <c r="H55" s="1" t="s">
        <v>14</v>
      </c>
      <c r="I55" s="1" t="s">
        <v>13</v>
      </c>
      <c r="J55" s="1" t="s">
        <v>15</v>
      </c>
      <c r="K55" s="1" t="s">
        <v>28</v>
      </c>
      <c r="L55" s="1" t="s">
        <v>66</v>
      </c>
    </row>
    <row r="56" spans="2:12" x14ac:dyDescent="0.25">
      <c r="B56" s="1" t="s">
        <v>56</v>
      </c>
      <c r="C56" s="1" t="s">
        <v>43</v>
      </c>
      <c r="D56" s="1" t="s">
        <v>46</v>
      </c>
      <c r="E56" s="1" t="s">
        <v>11</v>
      </c>
      <c r="F56" s="1" t="s">
        <v>14</v>
      </c>
      <c r="G56" s="1" t="s">
        <v>15</v>
      </c>
      <c r="H56" s="1" t="s">
        <v>14</v>
      </c>
      <c r="I56" s="1" t="s">
        <v>13</v>
      </c>
      <c r="J56" s="1" t="s">
        <v>15</v>
      </c>
      <c r="K56" s="1" t="s">
        <v>28</v>
      </c>
      <c r="L56" s="1" t="s">
        <v>64</v>
      </c>
    </row>
    <row r="57" spans="2:12" x14ac:dyDescent="0.25">
      <c r="B57" s="1" t="s">
        <v>56</v>
      </c>
      <c r="C57" s="1" t="s">
        <v>43</v>
      </c>
      <c r="D57" s="1" t="s">
        <v>46</v>
      </c>
      <c r="E57" s="1" t="s">
        <v>11</v>
      </c>
      <c r="F57" s="1" t="s">
        <v>13</v>
      </c>
      <c r="G57" s="1" t="s">
        <v>15</v>
      </c>
      <c r="H57" s="1" t="s">
        <v>14</v>
      </c>
      <c r="I57" s="1" t="s">
        <v>13</v>
      </c>
      <c r="J57" s="1" t="s">
        <v>15</v>
      </c>
      <c r="K57" s="1" t="s">
        <v>28</v>
      </c>
      <c r="L57" s="1" t="s">
        <v>64</v>
      </c>
    </row>
    <row r="58" spans="2:12" x14ac:dyDescent="0.25">
      <c r="B58" s="1" t="s">
        <v>56</v>
      </c>
      <c r="C58" s="1" t="s">
        <v>43</v>
      </c>
      <c r="D58" s="1" t="s">
        <v>46</v>
      </c>
      <c r="E58" s="1" t="s">
        <v>11</v>
      </c>
      <c r="F58" s="1" t="s">
        <v>13</v>
      </c>
      <c r="G58" s="1" t="s">
        <v>15</v>
      </c>
      <c r="H58" s="1" t="s">
        <v>14</v>
      </c>
      <c r="I58" s="1" t="s">
        <v>13</v>
      </c>
      <c r="J58" s="1" t="s">
        <v>15</v>
      </c>
      <c r="K58" s="1" t="s">
        <v>28</v>
      </c>
      <c r="L58" s="1" t="s">
        <v>66</v>
      </c>
    </row>
    <row r="59" spans="2:12" x14ac:dyDescent="0.25">
      <c r="B59" s="1" t="s">
        <v>56</v>
      </c>
      <c r="C59" s="1" t="s">
        <v>43</v>
      </c>
      <c r="D59" s="1" t="s">
        <v>46</v>
      </c>
      <c r="E59" s="1" t="s">
        <v>11</v>
      </c>
      <c r="F59" s="1" t="s">
        <v>13</v>
      </c>
      <c r="G59" s="1" t="s">
        <v>15</v>
      </c>
      <c r="H59" s="1" t="s">
        <v>14</v>
      </c>
      <c r="I59" s="1" t="s">
        <v>15</v>
      </c>
      <c r="J59" s="1" t="s">
        <v>13</v>
      </c>
      <c r="K59" s="1" t="s">
        <v>28</v>
      </c>
      <c r="L59" s="1" t="s">
        <v>64</v>
      </c>
    </row>
    <row r="60" spans="2:12" x14ac:dyDescent="0.25">
      <c r="B60" s="1" t="s">
        <v>56</v>
      </c>
      <c r="C60" s="1" t="s">
        <v>43</v>
      </c>
      <c r="D60" s="1" t="s">
        <v>46</v>
      </c>
      <c r="E60" s="1" t="s">
        <v>11</v>
      </c>
      <c r="F60" s="1" t="s">
        <v>13</v>
      </c>
      <c r="G60" s="1" t="s">
        <v>15</v>
      </c>
      <c r="H60" s="1" t="s">
        <v>14</v>
      </c>
      <c r="I60" s="1" t="s">
        <v>13</v>
      </c>
      <c r="J60" s="1" t="s">
        <v>15</v>
      </c>
      <c r="K60" s="1" t="s">
        <v>28</v>
      </c>
      <c r="L60" s="1" t="s">
        <v>66</v>
      </c>
    </row>
    <row r="61" spans="2:12" x14ac:dyDescent="0.25">
      <c r="B61" s="1" t="s">
        <v>56</v>
      </c>
      <c r="C61" s="1" t="s">
        <v>43</v>
      </c>
      <c r="D61" s="1" t="s">
        <v>46</v>
      </c>
      <c r="E61" s="1" t="s">
        <v>11</v>
      </c>
      <c r="F61" s="1" t="s">
        <v>13</v>
      </c>
      <c r="G61" s="1" t="s">
        <v>15</v>
      </c>
      <c r="H61" s="1" t="s">
        <v>14</v>
      </c>
      <c r="I61" s="1" t="s">
        <v>13</v>
      </c>
      <c r="J61" s="1" t="s">
        <v>15</v>
      </c>
      <c r="K61" s="1" t="s">
        <v>28</v>
      </c>
      <c r="L61" s="1" t="s">
        <v>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691B-0FAB-486E-9B22-ECE2EF447337}">
  <dimension ref="B1:L61"/>
  <sheetViews>
    <sheetView topLeftCell="A46" workbookViewId="0">
      <selection activeCell="E10" sqref="E10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56</v>
      </c>
      <c r="C2" s="1" t="s">
        <v>32</v>
      </c>
      <c r="D2" s="1" t="s">
        <v>46</v>
      </c>
      <c r="E2" s="1" t="s">
        <v>35</v>
      </c>
      <c r="F2" s="1" t="s">
        <v>13</v>
      </c>
      <c r="G2" s="1" t="s">
        <v>15</v>
      </c>
      <c r="H2" s="1" t="s">
        <v>11</v>
      </c>
      <c r="I2" s="1" t="s">
        <v>13</v>
      </c>
      <c r="J2" s="1" t="s">
        <v>13</v>
      </c>
      <c r="K2" s="1" t="s">
        <v>58</v>
      </c>
      <c r="L2" s="1" t="s">
        <v>55</v>
      </c>
    </row>
    <row r="3" spans="2:12" x14ac:dyDescent="0.25">
      <c r="B3" s="1" t="s">
        <v>56</v>
      </c>
      <c r="C3" s="1" t="s">
        <v>32</v>
      </c>
      <c r="D3" s="1" t="s">
        <v>51</v>
      </c>
      <c r="E3" s="1" t="s">
        <v>35</v>
      </c>
      <c r="F3" s="1" t="s">
        <v>14</v>
      </c>
      <c r="G3" s="1" t="s">
        <v>15</v>
      </c>
      <c r="H3" s="1" t="s">
        <v>11</v>
      </c>
      <c r="I3" s="1" t="s">
        <v>13</v>
      </c>
      <c r="J3" s="1" t="s">
        <v>15</v>
      </c>
      <c r="K3" s="1" t="s">
        <v>58</v>
      </c>
      <c r="L3" s="1" t="s">
        <v>57</v>
      </c>
    </row>
    <row r="4" spans="2:12" x14ac:dyDescent="0.25">
      <c r="B4" s="1" t="s">
        <v>56</v>
      </c>
      <c r="C4" s="1" t="s">
        <v>32</v>
      </c>
      <c r="D4" s="1" t="s">
        <v>46</v>
      </c>
      <c r="E4" s="1" t="s">
        <v>35</v>
      </c>
      <c r="F4" s="1" t="s">
        <v>14</v>
      </c>
      <c r="G4" s="1" t="s">
        <v>15</v>
      </c>
      <c r="H4" s="1" t="s">
        <v>11</v>
      </c>
      <c r="I4" s="1" t="s">
        <v>13</v>
      </c>
      <c r="J4" s="1" t="s">
        <v>15</v>
      </c>
      <c r="K4" s="1" t="s">
        <v>58</v>
      </c>
      <c r="L4" s="1" t="s">
        <v>55</v>
      </c>
    </row>
    <row r="5" spans="2:12" x14ac:dyDescent="0.25">
      <c r="B5" s="1" t="s">
        <v>56</v>
      </c>
      <c r="C5" s="1" t="s">
        <v>32</v>
      </c>
      <c r="D5" s="1" t="s">
        <v>46</v>
      </c>
      <c r="E5" s="1" t="s">
        <v>35</v>
      </c>
      <c r="F5" s="1" t="s">
        <v>14</v>
      </c>
      <c r="G5" s="1" t="s">
        <v>15</v>
      </c>
      <c r="H5" s="1" t="s">
        <v>11</v>
      </c>
      <c r="I5" s="1" t="s">
        <v>13</v>
      </c>
      <c r="J5" s="1" t="s">
        <v>13</v>
      </c>
      <c r="K5" s="1" t="s">
        <v>58</v>
      </c>
      <c r="L5" s="1" t="s">
        <v>57</v>
      </c>
    </row>
    <row r="6" spans="2:12" x14ac:dyDescent="0.25">
      <c r="B6" s="1" t="s">
        <v>56</v>
      </c>
      <c r="C6" s="1" t="s">
        <v>32</v>
      </c>
      <c r="D6" s="1" t="s">
        <v>46</v>
      </c>
      <c r="E6" s="1" t="s">
        <v>35</v>
      </c>
      <c r="F6" s="1" t="s">
        <v>14</v>
      </c>
      <c r="G6" s="1" t="s">
        <v>15</v>
      </c>
      <c r="H6" s="1" t="s">
        <v>11</v>
      </c>
      <c r="I6" s="1" t="s">
        <v>13</v>
      </c>
      <c r="J6" s="1" t="s">
        <v>15</v>
      </c>
      <c r="K6" s="1" t="s">
        <v>59</v>
      </c>
      <c r="L6" s="1" t="s">
        <v>57</v>
      </c>
    </row>
    <row r="7" spans="2:12" x14ac:dyDescent="0.25">
      <c r="B7" s="1" t="s">
        <v>56</v>
      </c>
      <c r="C7" s="1" t="s">
        <v>32</v>
      </c>
      <c r="D7" s="1" t="s">
        <v>46</v>
      </c>
      <c r="E7" s="1" t="s">
        <v>35</v>
      </c>
      <c r="F7" s="1" t="s">
        <v>14</v>
      </c>
      <c r="G7" s="1" t="s">
        <v>15</v>
      </c>
      <c r="H7" s="1" t="s">
        <v>11</v>
      </c>
      <c r="I7" s="1" t="s">
        <v>13</v>
      </c>
      <c r="J7" s="1" t="s">
        <v>15</v>
      </c>
      <c r="K7" s="1" t="s">
        <v>59</v>
      </c>
      <c r="L7" s="1" t="s">
        <v>57</v>
      </c>
    </row>
    <row r="8" spans="2:12" x14ac:dyDescent="0.25">
      <c r="B8" s="1" t="s">
        <v>56</v>
      </c>
      <c r="C8" s="1" t="s">
        <v>32</v>
      </c>
      <c r="D8" s="1" t="s">
        <v>46</v>
      </c>
      <c r="E8" s="1" t="s">
        <v>35</v>
      </c>
      <c r="F8" s="1" t="s">
        <v>13</v>
      </c>
      <c r="G8" s="1" t="s">
        <v>15</v>
      </c>
      <c r="H8" s="1" t="s">
        <v>11</v>
      </c>
      <c r="I8" s="1" t="s">
        <v>13</v>
      </c>
      <c r="J8" s="1" t="s">
        <v>15</v>
      </c>
      <c r="K8" s="1" t="s">
        <v>59</v>
      </c>
      <c r="L8" s="1" t="s">
        <v>57</v>
      </c>
    </row>
    <row r="9" spans="2:12" x14ac:dyDescent="0.25">
      <c r="B9" s="1" t="s">
        <v>60</v>
      </c>
      <c r="C9" s="1" t="s">
        <v>32</v>
      </c>
      <c r="D9" s="1" t="s">
        <v>46</v>
      </c>
      <c r="E9" s="1" t="s">
        <v>35</v>
      </c>
      <c r="F9" s="1" t="s">
        <v>14</v>
      </c>
      <c r="G9" s="1" t="s">
        <v>15</v>
      </c>
      <c r="H9" s="1" t="s">
        <v>11</v>
      </c>
      <c r="I9" s="1" t="s">
        <v>13</v>
      </c>
      <c r="J9" s="1" t="s">
        <v>15</v>
      </c>
      <c r="K9" s="1" t="s">
        <v>59</v>
      </c>
      <c r="L9" s="1" t="s">
        <v>57</v>
      </c>
    </row>
    <row r="10" spans="2:12" x14ac:dyDescent="0.25">
      <c r="B10" s="1" t="s">
        <v>56</v>
      </c>
      <c r="C10" s="1" t="s">
        <v>32</v>
      </c>
      <c r="D10" s="1" t="s">
        <v>46</v>
      </c>
      <c r="E10" s="1" t="s">
        <v>35</v>
      </c>
      <c r="F10" s="1" t="s">
        <v>14</v>
      </c>
      <c r="G10" s="1" t="s">
        <v>15</v>
      </c>
      <c r="H10" s="1" t="s">
        <v>11</v>
      </c>
      <c r="I10" s="1" t="s">
        <v>13</v>
      </c>
      <c r="J10" s="1" t="s">
        <v>13</v>
      </c>
      <c r="K10" s="1" t="s">
        <v>59</v>
      </c>
      <c r="L10" s="1" t="s">
        <v>57</v>
      </c>
    </row>
    <row r="11" spans="2:12" x14ac:dyDescent="0.25">
      <c r="B11" s="1" t="s">
        <v>56</v>
      </c>
      <c r="C11" s="1" t="s">
        <v>32</v>
      </c>
      <c r="D11" s="1" t="s">
        <v>46</v>
      </c>
      <c r="E11" s="1" t="s">
        <v>35</v>
      </c>
      <c r="F11" s="1" t="s">
        <v>14</v>
      </c>
      <c r="G11" s="1" t="s">
        <v>15</v>
      </c>
      <c r="H11" s="1" t="s">
        <v>11</v>
      </c>
      <c r="I11" s="1" t="s">
        <v>13</v>
      </c>
      <c r="J11" s="1" t="s">
        <v>15</v>
      </c>
      <c r="K11" s="1" t="s">
        <v>59</v>
      </c>
      <c r="L11" s="1" t="s">
        <v>57</v>
      </c>
    </row>
    <row r="12" spans="2:12" x14ac:dyDescent="0.25">
      <c r="B12" s="1" t="s">
        <v>56</v>
      </c>
      <c r="C12" s="1" t="s">
        <v>32</v>
      </c>
      <c r="D12" s="1" t="s">
        <v>46</v>
      </c>
      <c r="E12" s="1" t="s">
        <v>35</v>
      </c>
      <c r="F12" s="1" t="s">
        <v>14</v>
      </c>
      <c r="G12" s="1" t="s">
        <v>15</v>
      </c>
      <c r="H12" s="1" t="s">
        <v>11</v>
      </c>
      <c r="I12" s="1" t="s">
        <v>13</v>
      </c>
      <c r="J12" s="1" t="s">
        <v>15</v>
      </c>
      <c r="K12" s="1" t="s">
        <v>59</v>
      </c>
      <c r="L12" s="1" t="s">
        <v>57</v>
      </c>
    </row>
    <row r="13" spans="2:12" x14ac:dyDescent="0.25">
      <c r="B13" s="1" t="s">
        <v>56</v>
      </c>
      <c r="C13" s="1" t="s">
        <v>32</v>
      </c>
      <c r="D13" s="1" t="s">
        <v>46</v>
      </c>
      <c r="E13" s="1" t="s">
        <v>35</v>
      </c>
      <c r="F13" s="1" t="s">
        <v>14</v>
      </c>
      <c r="G13" s="1" t="s">
        <v>15</v>
      </c>
      <c r="H13" s="1" t="s">
        <v>11</v>
      </c>
      <c r="I13" s="1" t="s">
        <v>13</v>
      </c>
      <c r="J13" s="1" t="s">
        <v>15</v>
      </c>
      <c r="K13" s="1" t="s">
        <v>59</v>
      </c>
      <c r="L13" s="1" t="s">
        <v>57</v>
      </c>
    </row>
    <row r="14" spans="2:12" x14ac:dyDescent="0.25">
      <c r="B14" s="1" t="s">
        <v>56</v>
      </c>
      <c r="C14" s="1" t="s">
        <v>32</v>
      </c>
      <c r="D14" s="1" t="s">
        <v>46</v>
      </c>
      <c r="E14" s="1" t="s">
        <v>35</v>
      </c>
      <c r="F14" s="1" t="s">
        <v>14</v>
      </c>
      <c r="G14" s="1" t="s">
        <v>15</v>
      </c>
      <c r="H14" s="1" t="s">
        <v>11</v>
      </c>
      <c r="I14" s="1" t="s">
        <v>13</v>
      </c>
      <c r="J14" s="1" t="s">
        <v>15</v>
      </c>
      <c r="K14" s="1" t="s">
        <v>59</v>
      </c>
      <c r="L14" s="1" t="s">
        <v>57</v>
      </c>
    </row>
    <row r="15" spans="2:12" x14ac:dyDescent="0.25">
      <c r="B15" s="1" t="s">
        <v>56</v>
      </c>
      <c r="C15" s="1" t="s">
        <v>32</v>
      </c>
      <c r="D15" s="1" t="s">
        <v>46</v>
      </c>
      <c r="E15" s="1" t="s">
        <v>35</v>
      </c>
      <c r="F15" s="1" t="s">
        <v>14</v>
      </c>
      <c r="G15" s="1" t="s">
        <v>15</v>
      </c>
      <c r="H15" s="1" t="s">
        <v>11</v>
      </c>
      <c r="I15" s="1" t="s">
        <v>13</v>
      </c>
      <c r="J15" s="1" t="s">
        <v>13</v>
      </c>
      <c r="K15" s="1" t="s">
        <v>59</v>
      </c>
      <c r="L15" s="1" t="s">
        <v>57</v>
      </c>
    </row>
    <row r="16" spans="2:12" x14ac:dyDescent="0.25">
      <c r="B16" s="1" t="s">
        <v>56</v>
      </c>
      <c r="C16" s="1" t="s">
        <v>32</v>
      </c>
      <c r="D16" s="1" t="s">
        <v>46</v>
      </c>
      <c r="E16" s="1" t="s">
        <v>35</v>
      </c>
      <c r="F16" s="1" t="s">
        <v>14</v>
      </c>
      <c r="G16" s="1" t="s">
        <v>15</v>
      </c>
      <c r="H16" s="1" t="s">
        <v>11</v>
      </c>
      <c r="I16" s="1" t="s">
        <v>13</v>
      </c>
      <c r="J16" s="1" t="s">
        <v>15</v>
      </c>
      <c r="K16" s="1" t="s">
        <v>59</v>
      </c>
      <c r="L16" s="1" t="s">
        <v>57</v>
      </c>
    </row>
    <row r="17" spans="2:12" x14ac:dyDescent="0.25">
      <c r="B17" s="1" t="s">
        <v>56</v>
      </c>
      <c r="C17" s="1" t="s">
        <v>32</v>
      </c>
      <c r="D17" s="1" t="s">
        <v>46</v>
      </c>
      <c r="E17" s="1" t="s">
        <v>35</v>
      </c>
      <c r="F17" s="1" t="s">
        <v>14</v>
      </c>
      <c r="G17" s="1" t="s">
        <v>15</v>
      </c>
      <c r="H17" s="1" t="s">
        <v>11</v>
      </c>
      <c r="I17" s="1" t="s">
        <v>13</v>
      </c>
      <c r="J17" s="1" t="s">
        <v>13</v>
      </c>
      <c r="K17" s="1" t="s">
        <v>59</v>
      </c>
      <c r="L17" s="1" t="s">
        <v>57</v>
      </c>
    </row>
    <row r="18" spans="2:12" x14ac:dyDescent="0.25">
      <c r="B18" s="1" t="s">
        <v>56</v>
      </c>
      <c r="C18" s="1" t="s">
        <v>32</v>
      </c>
      <c r="D18" s="1" t="s">
        <v>46</v>
      </c>
      <c r="E18" s="1" t="s">
        <v>35</v>
      </c>
      <c r="F18" s="1" t="s">
        <v>14</v>
      </c>
      <c r="G18" s="1" t="s">
        <v>15</v>
      </c>
      <c r="H18" s="1" t="s">
        <v>11</v>
      </c>
      <c r="I18" s="1" t="s">
        <v>13</v>
      </c>
      <c r="J18" s="1" t="s">
        <v>13</v>
      </c>
      <c r="K18" s="1" t="s">
        <v>59</v>
      </c>
      <c r="L18" s="1" t="s">
        <v>57</v>
      </c>
    </row>
    <row r="19" spans="2:12" x14ac:dyDescent="0.25">
      <c r="B19" s="1" t="s">
        <v>56</v>
      </c>
      <c r="C19" s="1" t="s">
        <v>32</v>
      </c>
      <c r="D19" s="1" t="s">
        <v>46</v>
      </c>
      <c r="E19" s="1" t="s">
        <v>35</v>
      </c>
      <c r="F19" s="1" t="s">
        <v>13</v>
      </c>
      <c r="G19" s="1" t="s">
        <v>15</v>
      </c>
      <c r="H19" s="1" t="s">
        <v>11</v>
      </c>
      <c r="I19" s="1" t="s">
        <v>13</v>
      </c>
      <c r="J19" s="1" t="s">
        <v>15</v>
      </c>
      <c r="K19" s="1" t="s">
        <v>59</v>
      </c>
      <c r="L19" s="1" t="s">
        <v>57</v>
      </c>
    </row>
    <row r="20" spans="2:12" x14ac:dyDescent="0.25">
      <c r="B20" s="1" t="s">
        <v>56</v>
      </c>
      <c r="C20" s="1" t="s">
        <v>32</v>
      </c>
      <c r="D20" s="1" t="s">
        <v>46</v>
      </c>
      <c r="E20" s="1" t="s">
        <v>35</v>
      </c>
      <c r="F20" s="1" t="s">
        <v>14</v>
      </c>
      <c r="G20" s="1" t="s">
        <v>15</v>
      </c>
      <c r="H20" s="1" t="s">
        <v>11</v>
      </c>
      <c r="I20" s="1" t="s">
        <v>13</v>
      </c>
      <c r="J20" s="1" t="s">
        <v>15</v>
      </c>
      <c r="K20" s="1" t="s">
        <v>59</v>
      </c>
      <c r="L20" s="1" t="s">
        <v>57</v>
      </c>
    </row>
    <row r="21" spans="2:12" x14ac:dyDescent="0.25">
      <c r="B21" s="1" t="s">
        <v>56</v>
      </c>
      <c r="C21" s="1" t="s">
        <v>32</v>
      </c>
      <c r="D21" s="1" t="s">
        <v>46</v>
      </c>
      <c r="E21" s="1" t="s">
        <v>35</v>
      </c>
      <c r="F21" s="1" t="s">
        <v>14</v>
      </c>
      <c r="G21" s="1" t="s">
        <v>15</v>
      </c>
      <c r="H21" s="1" t="s">
        <v>11</v>
      </c>
      <c r="I21" s="1" t="s">
        <v>13</v>
      </c>
      <c r="J21" s="1" t="s">
        <v>13</v>
      </c>
      <c r="K21" s="1" t="s">
        <v>59</v>
      </c>
      <c r="L21" s="1" t="s">
        <v>57</v>
      </c>
    </row>
    <row r="22" spans="2:12" x14ac:dyDescent="0.25">
      <c r="B22" s="1" t="s">
        <v>56</v>
      </c>
      <c r="C22" s="1" t="s">
        <v>32</v>
      </c>
      <c r="D22" s="1" t="s">
        <v>46</v>
      </c>
      <c r="E22" s="1" t="s">
        <v>35</v>
      </c>
      <c r="F22" s="1" t="s">
        <v>14</v>
      </c>
      <c r="G22" s="1" t="s">
        <v>15</v>
      </c>
      <c r="H22" s="1" t="s">
        <v>11</v>
      </c>
      <c r="I22" s="1" t="s">
        <v>13</v>
      </c>
      <c r="J22" s="1" t="s">
        <v>15</v>
      </c>
      <c r="K22" s="1" t="s">
        <v>59</v>
      </c>
      <c r="L22" s="1" t="s">
        <v>57</v>
      </c>
    </row>
    <row r="23" spans="2:12" x14ac:dyDescent="0.25">
      <c r="B23" s="1" t="s">
        <v>56</v>
      </c>
      <c r="C23" s="1" t="s">
        <v>32</v>
      </c>
      <c r="D23" s="1" t="s">
        <v>46</v>
      </c>
      <c r="E23" s="1" t="s">
        <v>35</v>
      </c>
      <c r="F23" s="1" t="s">
        <v>14</v>
      </c>
      <c r="G23" s="1" t="s">
        <v>15</v>
      </c>
      <c r="H23" s="1" t="s">
        <v>11</v>
      </c>
      <c r="I23" s="1" t="s">
        <v>13</v>
      </c>
      <c r="J23" s="1" t="s">
        <v>15</v>
      </c>
      <c r="K23" s="1" t="s">
        <v>59</v>
      </c>
      <c r="L23" s="1" t="s">
        <v>57</v>
      </c>
    </row>
    <row r="24" spans="2:12" x14ac:dyDescent="0.25">
      <c r="B24" s="1" t="s">
        <v>56</v>
      </c>
      <c r="C24" s="1" t="s">
        <v>32</v>
      </c>
      <c r="D24" s="1" t="s">
        <v>46</v>
      </c>
      <c r="E24" s="1" t="s">
        <v>35</v>
      </c>
      <c r="F24" s="1" t="s">
        <v>14</v>
      </c>
      <c r="G24" s="1" t="s">
        <v>15</v>
      </c>
      <c r="H24" s="1" t="s">
        <v>11</v>
      </c>
      <c r="I24" s="1" t="s">
        <v>13</v>
      </c>
      <c r="J24" s="1" t="s">
        <v>15</v>
      </c>
      <c r="K24" s="1" t="s">
        <v>59</v>
      </c>
      <c r="L24" s="1" t="s">
        <v>57</v>
      </c>
    </row>
    <row r="25" spans="2:12" x14ac:dyDescent="0.25">
      <c r="B25" s="1" t="s">
        <v>56</v>
      </c>
      <c r="C25" s="1" t="s">
        <v>32</v>
      </c>
      <c r="D25" s="1" t="s">
        <v>46</v>
      </c>
      <c r="E25" s="1" t="s">
        <v>35</v>
      </c>
      <c r="F25" s="1" t="s">
        <v>14</v>
      </c>
      <c r="G25" s="1" t="s">
        <v>15</v>
      </c>
      <c r="H25" s="1" t="s">
        <v>11</v>
      </c>
      <c r="I25" s="1" t="s">
        <v>13</v>
      </c>
      <c r="J25" s="1" t="s">
        <v>15</v>
      </c>
      <c r="K25" s="1" t="s">
        <v>59</v>
      </c>
      <c r="L25" s="1" t="s">
        <v>57</v>
      </c>
    </row>
    <row r="26" spans="2:12" x14ac:dyDescent="0.25">
      <c r="B26" s="1" t="s">
        <v>56</v>
      </c>
      <c r="C26" s="1" t="s">
        <v>32</v>
      </c>
      <c r="D26" s="1" t="s">
        <v>46</v>
      </c>
      <c r="E26" s="1" t="s">
        <v>35</v>
      </c>
      <c r="F26" s="1" t="s">
        <v>13</v>
      </c>
      <c r="G26" s="1" t="s">
        <v>15</v>
      </c>
      <c r="H26" s="1" t="s">
        <v>11</v>
      </c>
      <c r="I26" s="1" t="s">
        <v>13</v>
      </c>
      <c r="J26" s="1" t="s">
        <v>15</v>
      </c>
      <c r="K26" s="1" t="s">
        <v>59</v>
      </c>
      <c r="L26" s="1" t="s">
        <v>57</v>
      </c>
    </row>
    <row r="27" spans="2:12" x14ac:dyDescent="0.25">
      <c r="B27" s="1" t="s">
        <v>56</v>
      </c>
      <c r="C27" s="1" t="s">
        <v>32</v>
      </c>
      <c r="D27" s="1" t="s">
        <v>46</v>
      </c>
      <c r="E27" s="1" t="s">
        <v>35</v>
      </c>
      <c r="F27" s="1" t="s">
        <v>14</v>
      </c>
      <c r="G27" s="1" t="s">
        <v>15</v>
      </c>
      <c r="H27" s="1" t="s">
        <v>14</v>
      </c>
      <c r="I27" s="1" t="s">
        <v>13</v>
      </c>
      <c r="J27" s="1" t="s">
        <v>13</v>
      </c>
      <c r="K27" s="1" t="s">
        <v>59</v>
      </c>
      <c r="L27" s="1" t="s">
        <v>57</v>
      </c>
    </row>
    <row r="28" spans="2:12" x14ac:dyDescent="0.25">
      <c r="B28" s="1" t="s">
        <v>56</v>
      </c>
      <c r="C28" s="1" t="s">
        <v>32</v>
      </c>
      <c r="D28" s="1" t="s">
        <v>46</v>
      </c>
      <c r="E28" s="1" t="s">
        <v>35</v>
      </c>
      <c r="F28" s="1" t="s">
        <v>14</v>
      </c>
      <c r="G28" s="1" t="s">
        <v>15</v>
      </c>
      <c r="H28" s="1" t="s">
        <v>14</v>
      </c>
      <c r="I28" s="1" t="s">
        <v>13</v>
      </c>
      <c r="J28" s="1" t="s">
        <v>15</v>
      </c>
      <c r="K28" s="1" t="s">
        <v>59</v>
      </c>
      <c r="L28" s="1" t="s">
        <v>57</v>
      </c>
    </row>
    <row r="29" spans="2:12" x14ac:dyDescent="0.25">
      <c r="B29" s="1" t="s">
        <v>56</v>
      </c>
      <c r="C29" s="1" t="s">
        <v>32</v>
      </c>
      <c r="D29" s="1" t="s">
        <v>46</v>
      </c>
      <c r="E29" s="1" t="s">
        <v>35</v>
      </c>
      <c r="F29" s="1" t="s">
        <v>13</v>
      </c>
      <c r="G29" s="1" t="s">
        <v>15</v>
      </c>
      <c r="H29" s="1" t="s">
        <v>11</v>
      </c>
      <c r="I29" s="1" t="s">
        <v>13</v>
      </c>
      <c r="J29" s="1" t="s">
        <v>15</v>
      </c>
      <c r="K29" s="1" t="s">
        <v>59</v>
      </c>
      <c r="L29" s="1" t="s">
        <v>57</v>
      </c>
    </row>
    <row r="30" spans="2:12" x14ac:dyDescent="0.25">
      <c r="B30" s="1" t="s">
        <v>56</v>
      </c>
      <c r="C30" s="1" t="s">
        <v>32</v>
      </c>
      <c r="D30" s="1" t="s">
        <v>46</v>
      </c>
      <c r="E30" s="1" t="s">
        <v>35</v>
      </c>
      <c r="F30" s="1" t="s">
        <v>13</v>
      </c>
      <c r="G30" s="1" t="s">
        <v>15</v>
      </c>
      <c r="H30" s="1" t="s">
        <v>11</v>
      </c>
      <c r="I30" s="1" t="s">
        <v>13</v>
      </c>
      <c r="J30" s="1" t="s">
        <v>15</v>
      </c>
      <c r="K30" s="1" t="s">
        <v>59</v>
      </c>
      <c r="L30" s="1" t="s">
        <v>57</v>
      </c>
    </row>
    <row r="31" spans="2:12" x14ac:dyDescent="0.25">
      <c r="B31" s="1" t="s">
        <v>56</v>
      </c>
      <c r="C31" s="1" t="s">
        <v>32</v>
      </c>
      <c r="D31" s="1" t="s">
        <v>46</v>
      </c>
      <c r="E31" s="1" t="s">
        <v>35</v>
      </c>
      <c r="F31" s="1" t="s">
        <v>13</v>
      </c>
      <c r="G31" s="1" t="s">
        <v>15</v>
      </c>
      <c r="H31" s="1" t="s">
        <v>11</v>
      </c>
      <c r="I31" s="1" t="s">
        <v>13</v>
      </c>
      <c r="J31" s="1" t="s">
        <v>15</v>
      </c>
      <c r="K31" s="1" t="s">
        <v>59</v>
      </c>
      <c r="L31" s="1" t="s">
        <v>57</v>
      </c>
    </row>
    <row r="32" spans="2:12" x14ac:dyDescent="0.25">
      <c r="B32" s="1" t="s">
        <v>56</v>
      </c>
      <c r="C32" s="1" t="s">
        <v>32</v>
      </c>
      <c r="D32" s="1" t="s">
        <v>46</v>
      </c>
      <c r="E32" s="1" t="s">
        <v>35</v>
      </c>
      <c r="F32" s="1" t="s">
        <v>14</v>
      </c>
      <c r="G32" s="1" t="s">
        <v>15</v>
      </c>
      <c r="H32" s="1" t="s">
        <v>11</v>
      </c>
      <c r="I32" s="1" t="s">
        <v>13</v>
      </c>
      <c r="J32" s="1" t="s">
        <v>13</v>
      </c>
      <c r="K32" s="1" t="s">
        <v>59</v>
      </c>
      <c r="L32" s="1" t="s">
        <v>57</v>
      </c>
    </row>
    <row r="33" spans="2:12" x14ac:dyDescent="0.25">
      <c r="B33" s="1" t="s">
        <v>56</v>
      </c>
      <c r="C33" s="1" t="s">
        <v>32</v>
      </c>
      <c r="D33" s="1" t="s">
        <v>46</v>
      </c>
      <c r="E33" s="1" t="s">
        <v>35</v>
      </c>
      <c r="F33" s="1" t="s">
        <v>14</v>
      </c>
      <c r="G33" s="1" t="s">
        <v>15</v>
      </c>
      <c r="H33" s="1" t="s">
        <v>11</v>
      </c>
      <c r="I33" s="1" t="s">
        <v>13</v>
      </c>
      <c r="J33" s="1" t="s">
        <v>15</v>
      </c>
      <c r="K33" s="1" t="s">
        <v>59</v>
      </c>
      <c r="L33" s="1" t="s">
        <v>57</v>
      </c>
    </row>
    <row r="34" spans="2:12" x14ac:dyDescent="0.25">
      <c r="B34" s="1" t="s">
        <v>56</v>
      </c>
      <c r="C34" s="1" t="s">
        <v>32</v>
      </c>
      <c r="D34" s="1" t="s">
        <v>46</v>
      </c>
      <c r="E34" s="1" t="s">
        <v>35</v>
      </c>
      <c r="F34" s="1" t="s">
        <v>14</v>
      </c>
      <c r="G34" s="1" t="s">
        <v>15</v>
      </c>
      <c r="H34" s="1" t="s">
        <v>11</v>
      </c>
      <c r="I34" s="1" t="s">
        <v>13</v>
      </c>
      <c r="J34" s="1" t="s">
        <v>15</v>
      </c>
      <c r="K34" s="1" t="s">
        <v>59</v>
      </c>
      <c r="L34" s="1" t="s">
        <v>57</v>
      </c>
    </row>
    <row r="35" spans="2:12" x14ac:dyDescent="0.25">
      <c r="B35" s="1" t="s">
        <v>56</v>
      </c>
      <c r="C35" s="1" t="s">
        <v>32</v>
      </c>
      <c r="D35" s="1" t="s">
        <v>46</v>
      </c>
      <c r="E35" s="1" t="s">
        <v>35</v>
      </c>
      <c r="F35" s="1" t="s">
        <v>13</v>
      </c>
      <c r="G35" s="1" t="s">
        <v>15</v>
      </c>
      <c r="H35" s="1" t="s">
        <v>14</v>
      </c>
      <c r="I35" s="1" t="s">
        <v>13</v>
      </c>
      <c r="J35" s="1" t="s">
        <v>15</v>
      </c>
      <c r="K35" s="1" t="s">
        <v>59</v>
      </c>
      <c r="L35" s="1" t="s">
        <v>57</v>
      </c>
    </row>
    <row r="36" spans="2:12" x14ac:dyDescent="0.25">
      <c r="B36" s="1" t="s">
        <v>56</v>
      </c>
      <c r="C36" s="1" t="s">
        <v>32</v>
      </c>
      <c r="D36" s="1" t="s">
        <v>46</v>
      </c>
      <c r="E36" s="1" t="s">
        <v>35</v>
      </c>
      <c r="F36" s="1" t="s">
        <v>14</v>
      </c>
      <c r="G36" s="1" t="s">
        <v>15</v>
      </c>
      <c r="H36" s="1" t="s">
        <v>14</v>
      </c>
      <c r="I36" s="1" t="s">
        <v>13</v>
      </c>
      <c r="J36" s="1" t="s">
        <v>15</v>
      </c>
      <c r="K36" s="1" t="s">
        <v>59</v>
      </c>
      <c r="L36" s="1" t="s">
        <v>57</v>
      </c>
    </row>
    <row r="37" spans="2:12" x14ac:dyDescent="0.25">
      <c r="B37" s="1" t="s">
        <v>56</v>
      </c>
      <c r="C37" s="1" t="s">
        <v>32</v>
      </c>
      <c r="D37" s="1" t="s">
        <v>46</v>
      </c>
      <c r="E37" s="1" t="s">
        <v>35</v>
      </c>
      <c r="F37" s="1" t="s">
        <v>14</v>
      </c>
      <c r="G37" s="1" t="s">
        <v>15</v>
      </c>
      <c r="H37" s="1" t="s">
        <v>11</v>
      </c>
      <c r="I37" s="1" t="s">
        <v>13</v>
      </c>
      <c r="J37" s="1" t="s">
        <v>15</v>
      </c>
      <c r="K37" s="1" t="s">
        <v>59</v>
      </c>
      <c r="L37" s="1" t="s">
        <v>57</v>
      </c>
    </row>
    <row r="38" spans="2:12" x14ac:dyDescent="0.25">
      <c r="B38" s="1" t="s">
        <v>56</v>
      </c>
      <c r="C38" s="1" t="s">
        <v>32</v>
      </c>
      <c r="D38" s="1" t="s">
        <v>46</v>
      </c>
      <c r="E38" s="1" t="s">
        <v>35</v>
      </c>
      <c r="F38" s="1" t="s">
        <v>14</v>
      </c>
      <c r="G38" s="1" t="s">
        <v>15</v>
      </c>
      <c r="H38" s="1" t="s">
        <v>14</v>
      </c>
      <c r="I38" s="1" t="s">
        <v>13</v>
      </c>
      <c r="J38" s="1" t="s">
        <v>15</v>
      </c>
      <c r="K38" s="1" t="s">
        <v>59</v>
      </c>
      <c r="L38" s="1" t="s">
        <v>57</v>
      </c>
    </row>
    <row r="39" spans="2:12" x14ac:dyDescent="0.25">
      <c r="B39" s="1" t="s">
        <v>56</v>
      </c>
      <c r="C39" s="1" t="s">
        <v>32</v>
      </c>
      <c r="D39" s="1" t="s">
        <v>46</v>
      </c>
      <c r="E39" s="1" t="s">
        <v>35</v>
      </c>
      <c r="F39" s="1" t="s">
        <v>14</v>
      </c>
      <c r="G39" s="1" t="s">
        <v>15</v>
      </c>
      <c r="H39" s="1" t="s">
        <v>11</v>
      </c>
      <c r="I39" s="1" t="s">
        <v>13</v>
      </c>
      <c r="J39" s="1" t="s">
        <v>15</v>
      </c>
      <c r="K39" s="1" t="s">
        <v>59</v>
      </c>
      <c r="L39" s="1" t="s">
        <v>57</v>
      </c>
    </row>
    <row r="40" spans="2:12" x14ac:dyDescent="0.25">
      <c r="B40" s="1" t="s">
        <v>60</v>
      </c>
      <c r="C40" s="1" t="s">
        <v>32</v>
      </c>
      <c r="D40" s="1" t="s">
        <v>46</v>
      </c>
      <c r="E40" s="1" t="s">
        <v>35</v>
      </c>
      <c r="F40" s="1" t="s">
        <v>14</v>
      </c>
      <c r="G40" s="1" t="s">
        <v>15</v>
      </c>
      <c r="H40" s="1" t="s">
        <v>11</v>
      </c>
      <c r="I40" s="1" t="s">
        <v>13</v>
      </c>
      <c r="J40" s="1" t="s">
        <v>15</v>
      </c>
      <c r="K40" s="1" t="s">
        <v>59</v>
      </c>
      <c r="L40" s="1" t="s">
        <v>57</v>
      </c>
    </row>
    <row r="41" spans="2:12" x14ac:dyDescent="0.25">
      <c r="B41" s="1" t="s">
        <v>56</v>
      </c>
      <c r="C41" s="1" t="s">
        <v>32</v>
      </c>
      <c r="D41" s="1" t="s">
        <v>46</v>
      </c>
      <c r="E41" s="1" t="s">
        <v>35</v>
      </c>
      <c r="F41" s="1" t="s">
        <v>14</v>
      </c>
      <c r="G41" s="1" t="s">
        <v>15</v>
      </c>
      <c r="H41" s="1" t="s">
        <v>11</v>
      </c>
      <c r="I41" s="1" t="s">
        <v>13</v>
      </c>
      <c r="J41" s="1" t="s">
        <v>15</v>
      </c>
      <c r="K41" s="1" t="s">
        <v>59</v>
      </c>
      <c r="L41" s="1" t="s">
        <v>57</v>
      </c>
    </row>
    <row r="42" spans="2:12" x14ac:dyDescent="0.25">
      <c r="B42" s="1" t="s">
        <v>56</v>
      </c>
      <c r="C42" s="1" t="s">
        <v>32</v>
      </c>
      <c r="D42" s="1" t="s">
        <v>46</v>
      </c>
      <c r="E42" s="1" t="s">
        <v>35</v>
      </c>
      <c r="F42" s="1" t="s">
        <v>14</v>
      </c>
      <c r="G42" s="1" t="s">
        <v>15</v>
      </c>
      <c r="H42" s="1" t="s">
        <v>14</v>
      </c>
      <c r="I42" s="1" t="s">
        <v>13</v>
      </c>
      <c r="J42" s="1" t="s">
        <v>15</v>
      </c>
      <c r="K42" s="1" t="s">
        <v>59</v>
      </c>
      <c r="L42" s="1" t="s">
        <v>57</v>
      </c>
    </row>
    <row r="43" spans="2:12" x14ac:dyDescent="0.25">
      <c r="B43" s="1" t="s">
        <v>56</v>
      </c>
      <c r="C43" s="1" t="s">
        <v>32</v>
      </c>
      <c r="D43" s="1" t="s">
        <v>46</v>
      </c>
      <c r="E43" s="1" t="s">
        <v>35</v>
      </c>
      <c r="F43" s="1" t="s">
        <v>13</v>
      </c>
      <c r="G43" s="1" t="s">
        <v>15</v>
      </c>
      <c r="H43" s="1" t="s">
        <v>14</v>
      </c>
      <c r="I43" s="1" t="s">
        <v>13</v>
      </c>
      <c r="J43" s="1" t="s">
        <v>15</v>
      </c>
      <c r="K43" s="1" t="s">
        <v>59</v>
      </c>
      <c r="L43" s="1" t="s">
        <v>57</v>
      </c>
    </row>
    <row r="44" spans="2:12" x14ac:dyDescent="0.25">
      <c r="B44" s="1" t="s">
        <v>56</v>
      </c>
      <c r="C44" s="1" t="s">
        <v>32</v>
      </c>
      <c r="D44" s="1" t="s">
        <v>46</v>
      </c>
      <c r="E44" s="1" t="s">
        <v>35</v>
      </c>
      <c r="F44" s="1" t="s">
        <v>14</v>
      </c>
      <c r="G44" s="1" t="s">
        <v>15</v>
      </c>
      <c r="H44" s="1" t="s">
        <v>11</v>
      </c>
      <c r="I44" s="1" t="s">
        <v>13</v>
      </c>
      <c r="J44" s="1" t="s">
        <v>15</v>
      </c>
      <c r="K44" s="1" t="s">
        <v>59</v>
      </c>
      <c r="L44" s="1" t="s">
        <v>57</v>
      </c>
    </row>
    <row r="45" spans="2:12" x14ac:dyDescent="0.25">
      <c r="B45" s="1" t="s">
        <v>56</v>
      </c>
      <c r="C45" s="1" t="s">
        <v>32</v>
      </c>
      <c r="D45" s="1" t="s">
        <v>48</v>
      </c>
      <c r="E45" s="1" t="s">
        <v>35</v>
      </c>
      <c r="F45" s="1" t="s">
        <v>14</v>
      </c>
      <c r="G45" s="1" t="s">
        <v>15</v>
      </c>
      <c r="H45" s="1" t="s">
        <v>11</v>
      </c>
      <c r="I45" s="1" t="s">
        <v>13</v>
      </c>
      <c r="J45" s="1" t="s">
        <v>15</v>
      </c>
      <c r="K45" s="1" t="s">
        <v>59</v>
      </c>
      <c r="L45" s="1" t="s">
        <v>57</v>
      </c>
    </row>
    <row r="46" spans="2:12" x14ac:dyDescent="0.25">
      <c r="B46" s="1" t="s">
        <v>56</v>
      </c>
      <c r="C46" s="1" t="s">
        <v>32</v>
      </c>
      <c r="D46" s="1" t="s">
        <v>46</v>
      </c>
      <c r="E46" s="1" t="s">
        <v>35</v>
      </c>
      <c r="F46" s="1" t="s">
        <v>13</v>
      </c>
      <c r="G46" s="1" t="s">
        <v>15</v>
      </c>
      <c r="H46" s="1" t="s">
        <v>14</v>
      </c>
      <c r="I46" s="1" t="s">
        <v>13</v>
      </c>
      <c r="J46" s="1" t="s">
        <v>15</v>
      </c>
      <c r="K46" s="1" t="s">
        <v>59</v>
      </c>
      <c r="L46" s="1" t="s">
        <v>57</v>
      </c>
    </row>
    <row r="47" spans="2:12" x14ac:dyDescent="0.25">
      <c r="B47" s="1" t="s">
        <v>56</v>
      </c>
      <c r="C47" s="1" t="s">
        <v>32</v>
      </c>
      <c r="D47" s="1" t="s">
        <v>48</v>
      </c>
      <c r="E47" s="1" t="s">
        <v>35</v>
      </c>
      <c r="F47" s="1" t="s">
        <v>13</v>
      </c>
      <c r="G47" s="1" t="s">
        <v>15</v>
      </c>
      <c r="H47" s="1" t="s">
        <v>11</v>
      </c>
      <c r="I47" s="1" t="s">
        <v>13</v>
      </c>
      <c r="J47" s="1" t="s">
        <v>15</v>
      </c>
      <c r="K47" s="1" t="s">
        <v>59</v>
      </c>
      <c r="L47" s="1" t="s">
        <v>57</v>
      </c>
    </row>
    <row r="48" spans="2:12" x14ac:dyDescent="0.25">
      <c r="B48" s="1" t="s">
        <v>56</v>
      </c>
      <c r="C48" s="1" t="s">
        <v>32</v>
      </c>
      <c r="D48" s="1" t="s">
        <v>46</v>
      </c>
      <c r="E48" s="1" t="s">
        <v>11</v>
      </c>
      <c r="F48" s="1" t="s">
        <v>13</v>
      </c>
      <c r="G48" s="1" t="s">
        <v>15</v>
      </c>
      <c r="H48" s="1" t="s">
        <v>14</v>
      </c>
      <c r="I48" s="1" t="s">
        <v>13</v>
      </c>
      <c r="J48" s="1" t="s">
        <v>15</v>
      </c>
      <c r="K48" s="1" t="s">
        <v>59</v>
      </c>
      <c r="L48" s="1" t="s">
        <v>57</v>
      </c>
    </row>
    <row r="49" spans="2:12" x14ac:dyDescent="0.25">
      <c r="B49" s="1" t="s">
        <v>56</v>
      </c>
      <c r="C49" s="1" t="s">
        <v>32</v>
      </c>
      <c r="D49" s="1" t="s">
        <v>46</v>
      </c>
      <c r="E49" s="1" t="s">
        <v>35</v>
      </c>
      <c r="F49" s="1" t="s">
        <v>14</v>
      </c>
      <c r="G49" s="1" t="s">
        <v>15</v>
      </c>
      <c r="H49" s="1" t="s">
        <v>14</v>
      </c>
      <c r="I49" s="1" t="s">
        <v>13</v>
      </c>
      <c r="J49" s="1" t="s">
        <v>15</v>
      </c>
      <c r="K49" s="1" t="s">
        <v>59</v>
      </c>
      <c r="L49" s="1" t="s">
        <v>57</v>
      </c>
    </row>
    <row r="50" spans="2:12" x14ac:dyDescent="0.25">
      <c r="B50" s="1" t="s">
        <v>56</v>
      </c>
      <c r="C50" s="1" t="s">
        <v>32</v>
      </c>
      <c r="D50" s="1" t="s">
        <v>46</v>
      </c>
      <c r="E50" s="1" t="s">
        <v>35</v>
      </c>
      <c r="F50" s="1" t="s">
        <v>14</v>
      </c>
      <c r="G50" s="1" t="s">
        <v>15</v>
      </c>
      <c r="H50" s="1" t="s">
        <v>14</v>
      </c>
      <c r="I50" s="1" t="s">
        <v>13</v>
      </c>
      <c r="J50" s="1" t="s">
        <v>15</v>
      </c>
      <c r="K50" s="1" t="s">
        <v>59</v>
      </c>
      <c r="L50" s="1" t="s">
        <v>57</v>
      </c>
    </row>
    <row r="51" spans="2:12" x14ac:dyDescent="0.25">
      <c r="B51" s="1" t="s">
        <v>56</v>
      </c>
      <c r="C51" s="1" t="s">
        <v>32</v>
      </c>
      <c r="D51" s="1" t="s">
        <v>46</v>
      </c>
      <c r="E51" s="1" t="s">
        <v>35</v>
      </c>
      <c r="F51" s="1" t="s">
        <v>14</v>
      </c>
      <c r="G51" s="1" t="s">
        <v>15</v>
      </c>
      <c r="H51" s="1" t="s">
        <v>11</v>
      </c>
      <c r="I51" s="1" t="s">
        <v>13</v>
      </c>
      <c r="J51" s="1" t="s">
        <v>15</v>
      </c>
      <c r="K51" s="1" t="s">
        <v>59</v>
      </c>
      <c r="L51" s="1" t="s">
        <v>57</v>
      </c>
    </row>
    <row r="52" spans="2:12" x14ac:dyDescent="0.25">
      <c r="B52" s="1" t="s">
        <v>56</v>
      </c>
      <c r="C52" s="1" t="s">
        <v>32</v>
      </c>
      <c r="D52" s="1" t="s">
        <v>46</v>
      </c>
      <c r="E52" s="1" t="s">
        <v>35</v>
      </c>
      <c r="F52" s="1" t="s">
        <v>14</v>
      </c>
      <c r="G52" s="1" t="s">
        <v>15</v>
      </c>
      <c r="H52" s="1" t="s">
        <v>14</v>
      </c>
      <c r="I52" s="1" t="s">
        <v>13</v>
      </c>
      <c r="J52" s="1" t="s">
        <v>13</v>
      </c>
      <c r="K52" s="1" t="s">
        <v>59</v>
      </c>
      <c r="L52" s="1" t="s">
        <v>57</v>
      </c>
    </row>
    <row r="53" spans="2:12" x14ac:dyDescent="0.25">
      <c r="B53" s="1" t="s">
        <v>56</v>
      </c>
      <c r="C53" s="1" t="s">
        <v>32</v>
      </c>
      <c r="D53" s="1" t="s">
        <v>46</v>
      </c>
      <c r="E53" s="1" t="s">
        <v>35</v>
      </c>
      <c r="F53" s="1" t="s">
        <v>14</v>
      </c>
      <c r="G53" s="1" t="s">
        <v>15</v>
      </c>
      <c r="H53" s="1" t="s">
        <v>11</v>
      </c>
      <c r="I53" s="1" t="s">
        <v>13</v>
      </c>
      <c r="J53" s="1" t="s">
        <v>15</v>
      </c>
      <c r="K53" s="1" t="s">
        <v>59</v>
      </c>
      <c r="L53" s="1" t="s">
        <v>57</v>
      </c>
    </row>
    <row r="54" spans="2:12" x14ac:dyDescent="0.25">
      <c r="B54" s="1" t="s">
        <v>56</v>
      </c>
      <c r="C54" s="1" t="s">
        <v>32</v>
      </c>
      <c r="D54" s="1" t="s">
        <v>46</v>
      </c>
      <c r="E54" s="1" t="s">
        <v>35</v>
      </c>
      <c r="F54" s="1" t="s">
        <v>14</v>
      </c>
      <c r="G54" s="1" t="s">
        <v>15</v>
      </c>
      <c r="H54" s="1" t="s">
        <v>11</v>
      </c>
      <c r="I54" s="1" t="s">
        <v>13</v>
      </c>
      <c r="J54" s="1" t="s">
        <v>15</v>
      </c>
      <c r="K54" s="1" t="s">
        <v>59</v>
      </c>
      <c r="L54" s="1" t="s">
        <v>57</v>
      </c>
    </row>
    <row r="55" spans="2:12" x14ac:dyDescent="0.25">
      <c r="B55" s="1" t="s">
        <v>56</v>
      </c>
      <c r="C55" s="1" t="s">
        <v>32</v>
      </c>
      <c r="D55" s="1" t="s">
        <v>46</v>
      </c>
      <c r="E55" s="1" t="s">
        <v>35</v>
      </c>
      <c r="F55" s="1" t="s">
        <v>14</v>
      </c>
      <c r="G55" s="1" t="s">
        <v>15</v>
      </c>
      <c r="H55" s="1" t="s">
        <v>14</v>
      </c>
      <c r="I55" s="1" t="s">
        <v>13</v>
      </c>
      <c r="J55" s="1" t="s">
        <v>15</v>
      </c>
      <c r="K55" s="1" t="s">
        <v>59</v>
      </c>
      <c r="L55" s="1" t="s">
        <v>57</v>
      </c>
    </row>
    <row r="56" spans="2:12" x14ac:dyDescent="0.25">
      <c r="B56" s="1" t="s">
        <v>56</v>
      </c>
      <c r="C56" s="1" t="s">
        <v>32</v>
      </c>
      <c r="D56" s="1" t="s">
        <v>46</v>
      </c>
      <c r="E56" s="1" t="s">
        <v>35</v>
      </c>
      <c r="F56" s="1" t="s">
        <v>13</v>
      </c>
      <c r="G56" s="1" t="s">
        <v>15</v>
      </c>
      <c r="H56" s="1" t="s">
        <v>14</v>
      </c>
      <c r="I56" s="1" t="s">
        <v>13</v>
      </c>
      <c r="J56" s="1" t="s">
        <v>13</v>
      </c>
      <c r="K56" s="1" t="s">
        <v>59</v>
      </c>
      <c r="L56" s="1" t="s">
        <v>61</v>
      </c>
    </row>
    <row r="57" spans="2:12" x14ac:dyDescent="0.25">
      <c r="B57" s="1" t="s">
        <v>56</v>
      </c>
      <c r="C57" s="1" t="s">
        <v>32</v>
      </c>
      <c r="D57" s="1" t="s">
        <v>48</v>
      </c>
      <c r="E57" s="1" t="s">
        <v>35</v>
      </c>
      <c r="F57" s="1" t="s">
        <v>14</v>
      </c>
      <c r="G57" s="1" t="s">
        <v>15</v>
      </c>
      <c r="H57" s="1" t="s">
        <v>11</v>
      </c>
      <c r="I57" s="1" t="s">
        <v>13</v>
      </c>
      <c r="J57" s="1" t="s">
        <v>15</v>
      </c>
      <c r="K57" s="1" t="s">
        <v>59</v>
      </c>
      <c r="L57" s="1" t="s">
        <v>57</v>
      </c>
    </row>
    <row r="58" spans="2:12" x14ac:dyDescent="0.25">
      <c r="B58" s="1" t="s">
        <v>56</v>
      </c>
      <c r="C58" s="1" t="s">
        <v>32</v>
      </c>
      <c r="D58" s="1" t="s">
        <v>46</v>
      </c>
      <c r="E58" s="1" t="s">
        <v>35</v>
      </c>
      <c r="F58" s="1" t="s">
        <v>14</v>
      </c>
      <c r="G58" s="1" t="s">
        <v>15</v>
      </c>
      <c r="H58" s="1" t="s">
        <v>14</v>
      </c>
      <c r="I58" s="1" t="s">
        <v>13</v>
      </c>
      <c r="J58" s="1" t="s">
        <v>15</v>
      </c>
      <c r="K58" s="1" t="s">
        <v>59</v>
      </c>
      <c r="L58" s="1" t="s">
        <v>57</v>
      </c>
    </row>
    <row r="59" spans="2:12" x14ac:dyDescent="0.25">
      <c r="B59" s="1" t="s">
        <v>56</v>
      </c>
      <c r="C59" s="1" t="s">
        <v>32</v>
      </c>
      <c r="D59" s="1" t="s">
        <v>46</v>
      </c>
      <c r="E59" s="1" t="s">
        <v>35</v>
      </c>
      <c r="F59" s="1" t="s">
        <v>13</v>
      </c>
      <c r="G59" s="1" t="s">
        <v>15</v>
      </c>
      <c r="H59" s="1" t="s">
        <v>14</v>
      </c>
      <c r="I59" s="1" t="s">
        <v>13</v>
      </c>
      <c r="J59" s="1" t="s">
        <v>15</v>
      </c>
      <c r="K59" s="1" t="s">
        <v>59</v>
      </c>
      <c r="L59" s="1" t="s">
        <v>57</v>
      </c>
    </row>
    <row r="60" spans="2:12" x14ac:dyDescent="0.25">
      <c r="B60" s="1" t="s">
        <v>56</v>
      </c>
      <c r="C60" s="1" t="s">
        <v>32</v>
      </c>
      <c r="D60" s="1" t="s">
        <v>46</v>
      </c>
      <c r="E60" s="1" t="s">
        <v>35</v>
      </c>
      <c r="F60" s="1" t="s">
        <v>13</v>
      </c>
      <c r="G60" s="1" t="s">
        <v>15</v>
      </c>
      <c r="H60" s="1" t="s">
        <v>14</v>
      </c>
      <c r="I60" s="1" t="s">
        <v>13</v>
      </c>
      <c r="J60" s="1" t="s">
        <v>15</v>
      </c>
      <c r="K60" s="1" t="s">
        <v>59</v>
      </c>
      <c r="L60" s="1" t="s">
        <v>57</v>
      </c>
    </row>
    <row r="61" spans="2:12" x14ac:dyDescent="0.25">
      <c r="B61" s="1" t="s">
        <v>56</v>
      </c>
      <c r="C61" s="1" t="s">
        <v>32</v>
      </c>
      <c r="D61" s="1" t="s">
        <v>46</v>
      </c>
      <c r="E61" s="1" t="s">
        <v>35</v>
      </c>
      <c r="F61" s="1" t="s">
        <v>14</v>
      </c>
      <c r="G61" s="1" t="s">
        <v>15</v>
      </c>
      <c r="H61" s="1" t="s">
        <v>11</v>
      </c>
      <c r="I61" s="1" t="s">
        <v>13</v>
      </c>
      <c r="J61" s="1" t="s">
        <v>13</v>
      </c>
      <c r="K61" s="1" t="s">
        <v>62</v>
      </c>
      <c r="L61" s="1" t="s">
        <v>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478D-5B39-4888-9180-26249CB8D395}">
  <dimension ref="B1:L61"/>
  <sheetViews>
    <sheetView topLeftCell="A49" workbookViewId="0">
      <selection activeCell="A2" sqref="A2:XFD1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18</v>
      </c>
      <c r="C2" s="1" t="s">
        <v>34</v>
      </c>
      <c r="D2" s="1" t="s">
        <v>51</v>
      </c>
      <c r="E2" s="1" t="s">
        <v>35</v>
      </c>
      <c r="F2" s="1" t="s">
        <v>14</v>
      </c>
      <c r="G2" s="1" t="s">
        <v>15</v>
      </c>
      <c r="H2" s="1" t="s">
        <v>11</v>
      </c>
      <c r="I2" s="1" t="s">
        <v>13</v>
      </c>
      <c r="J2" s="1" t="s">
        <v>13</v>
      </c>
      <c r="K2" s="1" t="s">
        <v>28</v>
      </c>
      <c r="L2" s="1" t="s">
        <v>54</v>
      </c>
    </row>
    <row r="3" spans="2:12" x14ac:dyDescent="0.25">
      <c r="B3" s="1" t="s">
        <v>18</v>
      </c>
      <c r="C3" s="1" t="s">
        <v>32</v>
      </c>
      <c r="D3" s="1" t="s">
        <v>53</v>
      </c>
      <c r="E3" s="1" t="s">
        <v>35</v>
      </c>
      <c r="F3" s="1" t="s">
        <v>14</v>
      </c>
      <c r="G3" s="1" t="s">
        <v>15</v>
      </c>
      <c r="H3" s="1" t="s">
        <v>11</v>
      </c>
      <c r="I3" s="1" t="s">
        <v>13</v>
      </c>
      <c r="J3" s="1" t="s">
        <v>15</v>
      </c>
      <c r="K3" s="1" t="s">
        <v>28</v>
      </c>
      <c r="L3" s="1" t="s">
        <v>54</v>
      </c>
    </row>
    <row r="4" spans="2:12" x14ac:dyDescent="0.25">
      <c r="B4" s="1" t="s">
        <v>18</v>
      </c>
      <c r="C4" s="1" t="s">
        <v>32</v>
      </c>
      <c r="D4" s="1" t="s">
        <v>53</v>
      </c>
      <c r="E4" s="1" t="s">
        <v>35</v>
      </c>
      <c r="F4" s="1" t="s">
        <v>14</v>
      </c>
      <c r="G4" s="1" t="s">
        <v>15</v>
      </c>
      <c r="H4" s="1" t="s">
        <v>11</v>
      </c>
      <c r="I4" s="1" t="s">
        <v>13</v>
      </c>
      <c r="J4" s="1" t="s">
        <v>15</v>
      </c>
      <c r="K4" s="1" t="s">
        <v>25</v>
      </c>
      <c r="L4" s="1" t="s">
        <v>54</v>
      </c>
    </row>
    <row r="5" spans="2:12" x14ac:dyDescent="0.25">
      <c r="B5" s="1" t="s">
        <v>18</v>
      </c>
      <c r="C5" s="1" t="s">
        <v>32</v>
      </c>
      <c r="D5" s="1" t="s">
        <v>51</v>
      </c>
      <c r="E5" s="1" t="s">
        <v>35</v>
      </c>
      <c r="F5" s="1" t="s">
        <v>14</v>
      </c>
      <c r="G5" s="1" t="s">
        <v>15</v>
      </c>
      <c r="H5" s="1" t="s">
        <v>11</v>
      </c>
      <c r="I5" s="1" t="s">
        <v>13</v>
      </c>
      <c r="J5" s="1" t="s">
        <v>13</v>
      </c>
      <c r="K5" s="1" t="s">
        <v>25</v>
      </c>
      <c r="L5" s="1" t="s">
        <v>54</v>
      </c>
    </row>
    <row r="6" spans="2:12" x14ac:dyDescent="0.25">
      <c r="B6" s="1" t="s">
        <v>18</v>
      </c>
      <c r="C6" s="1" t="s">
        <v>32</v>
      </c>
      <c r="D6" s="1" t="s">
        <v>53</v>
      </c>
      <c r="E6" s="1" t="s">
        <v>35</v>
      </c>
      <c r="F6" s="1" t="s">
        <v>14</v>
      </c>
      <c r="G6" s="1" t="s">
        <v>15</v>
      </c>
      <c r="H6" s="1" t="s">
        <v>11</v>
      </c>
      <c r="I6" s="1" t="s">
        <v>13</v>
      </c>
      <c r="J6" s="1" t="s">
        <v>15</v>
      </c>
      <c r="K6" s="1" t="s">
        <v>28</v>
      </c>
      <c r="L6" s="1" t="s">
        <v>54</v>
      </c>
    </row>
    <row r="7" spans="2:12" x14ac:dyDescent="0.25">
      <c r="B7" s="1" t="s">
        <v>18</v>
      </c>
      <c r="C7" s="1" t="s">
        <v>32</v>
      </c>
      <c r="D7" s="1" t="s">
        <v>51</v>
      </c>
      <c r="E7" s="1" t="s">
        <v>35</v>
      </c>
      <c r="F7" s="1" t="s">
        <v>14</v>
      </c>
      <c r="G7" s="1" t="s">
        <v>15</v>
      </c>
      <c r="H7" s="1" t="s">
        <v>11</v>
      </c>
      <c r="I7" s="1" t="s">
        <v>13</v>
      </c>
      <c r="J7" s="1" t="s">
        <v>15</v>
      </c>
      <c r="K7" s="1" t="s">
        <v>25</v>
      </c>
      <c r="L7" s="1" t="s">
        <v>54</v>
      </c>
    </row>
    <row r="8" spans="2:12" x14ac:dyDescent="0.25">
      <c r="B8" s="1" t="s">
        <v>18</v>
      </c>
      <c r="C8" s="1" t="s">
        <v>32</v>
      </c>
      <c r="D8" s="1" t="s">
        <v>51</v>
      </c>
      <c r="E8" s="1" t="s">
        <v>35</v>
      </c>
      <c r="F8" s="1" t="s">
        <v>14</v>
      </c>
      <c r="G8" s="1" t="s">
        <v>15</v>
      </c>
      <c r="H8" s="1" t="s">
        <v>14</v>
      </c>
      <c r="I8" s="1" t="s">
        <v>13</v>
      </c>
      <c r="J8" s="1" t="s">
        <v>13</v>
      </c>
      <c r="K8" s="1" t="s">
        <v>28</v>
      </c>
      <c r="L8" s="1" t="s">
        <v>54</v>
      </c>
    </row>
    <row r="9" spans="2:12" x14ac:dyDescent="0.25">
      <c r="B9" s="1" t="s">
        <v>18</v>
      </c>
      <c r="C9" s="1" t="s">
        <v>32</v>
      </c>
      <c r="D9" s="1" t="s">
        <v>53</v>
      </c>
      <c r="E9" s="1" t="s">
        <v>35</v>
      </c>
      <c r="F9" s="1" t="s">
        <v>14</v>
      </c>
      <c r="G9" s="1" t="s">
        <v>15</v>
      </c>
      <c r="H9" s="1" t="s">
        <v>11</v>
      </c>
      <c r="I9" s="1" t="s">
        <v>13</v>
      </c>
      <c r="J9" s="1" t="s">
        <v>15</v>
      </c>
      <c r="K9" s="1" t="s">
        <v>25</v>
      </c>
      <c r="L9" s="1" t="s">
        <v>54</v>
      </c>
    </row>
    <row r="10" spans="2:12" x14ac:dyDescent="0.25">
      <c r="B10" s="1" t="s">
        <v>18</v>
      </c>
      <c r="C10" s="1" t="s">
        <v>32</v>
      </c>
      <c r="D10" s="1" t="s">
        <v>51</v>
      </c>
      <c r="E10" s="1" t="s">
        <v>35</v>
      </c>
      <c r="F10" s="1" t="s">
        <v>14</v>
      </c>
      <c r="G10" s="1" t="s">
        <v>15</v>
      </c>
      <c r="H10" s="1" t="s">
        <v>14</v>
      </c>
      <c r="I10" s="1" t="s">
        <v>13</v>
      </c>
      <c r="J10" s="1" t="s">
        <v>15</v>
      </c>
      <c r="K10" s="1" t="s">
        <v>25</v>
      </c>
      <c r="L10" s="1" t="s">
        <v>54</v>
      </c>
    </row>
    <row r="11" spans="2:12" x14ac:dyDescent="0.25">
      <c r="B11" s="1" t="s">
        <v>18</v>
      </c>
      <c r="C11" s="1" t="s">
        <v>32</v>
      </c>
      <c r="D11" s="1" t="s">
        <v>51</v>
      </c>
      <c r="E11" s="1" t="s">
        <v>35</v>
      </c>
      <c r="F11" s="1" t="s">
        <v>14</v>
      </c>
      <c r="G11" s="1" t="s">
        <v>15</v>
      </c>
      <c r="H11" s="1" t="s">
        <v>11</v>
      </c>
      <c r="I11" s="1" t="s">
        <v>13</v>
      </c>
      <c r="J11" s="1" t="s">
        <v>13</v>
      </c>
      <c r="K11" s="1" t="s">
        <v>25</v>
      </c>
      <c r="L11" s="1" t="s">
        <v>55</v>
      </c>
    </row>
    <row r="12" spans="2:12" x14ac:dyDescent="0.25">
      <c r="B12" s="1" t="s">
        <v>18</v>
      </c>
      <c r="C12" s="1" t="s">
        <v>32</v>
      </c>
      <c r="D12" s="1" t="s">
        <v>46</v>
      </c>
      <c r="E12" s="1" t="s">
        <v>35</v>
      </c>
      <c r="F12" s="1" t="s">
        <v>14</v>
      </c>
      <c r="G12" s="1" t="s">
        <v>15</v>
      </c>
      <c r="H12" s="1" t="s">
        <v>14</v>
      </c>
      <c r="I12" s="1" t="s">
        <v>13</v>
      </c>
      <c r="J12" s="1" t="s">
        <v>15</v>
      </c>
      <c r="K12" s="1" t="s">
        <v>25</v>
      </c>
      <c r="L12" s="1" t="s">
        <v>54</v>
      </c>
    </row>
    <row r="13" spans="2:12" x14ac:dyDescent="0.25">
      <c r="B13" s="1" t="s">
        <v>18</v>
      </c>
      <c r="C13" s="1" t="s">
        <v>32</v>
      </c>
      <c r="D13" s="1" t="s">
        <v>51</v>
      </c>
      <c r="E13" s="1" t="s">
        <v>35</v>
      </c>
      <c r="F13" s="1" t="s">
        <v>14</v>
      </c>
      <c r="G13" s="1" t="s">
        <v>15</v>
      </c>
      <c r="H13" s="1" t="s">
        <v>14</v>
      </c>
      <c r="I13" s="1" t="s">
        <v>13</v>
      </c>
      <c r="J13" s="1" t="s">
        <v>15</v>
      </c>
      <c r="K13" s="1" t="s">
        <v>25</v>
      </c>
      <c r="L13" s="1" t="s">
        <v>54</v>
      </c>
    </row>
    <row r="14" spans="2:12" x14ac:dyDescent="0.25">
      <c r="B14" s="1" t="s">
        <v>18</v>
      </c>
      <c r="C14" s="1" t="s">
        <v>32</v>
      </c>
      <c r="D14" s="1" t="s">
        <v>51</v>
      </c>
      <c r="E14" s="1" t="s">
        <v>35</v>
      </c>
      <c r="F14" s="1" t="s">
        <v>14</v>
      </c>
      <c r="G14" s="1" t="s">
        <v>15</v>
      </c>
      <c r="H14" s="1" t="s">
        <v>14</v>
      </c>
      <c r="I14" s="1" t="s">
        <v>13</v>
      </c>
      <c r="J14" s="1" t="s">
        <v>15</v>
      </c>
      <c r="K14" s="1" t="s">
        <v>25</v>
      </c>
      <c r="L14" s="1" t="s">
        <v>54</v>
      </c>
    </row>
    <row r="15" spans="2:12" x14ac:dyDescent="0.25">
      <c r="B15" s="1" t="s">
        <v>18</v>
      </c>
      <c r="C15" s="1" t="s">
        <v>32</v>
      </c>
      <c r="D15" s="1" t="s">
        <v>51</v>
      </c>
      <c r="E15" s="1" t="s">
        <v>35</v>
      </c>
      <c r="F15" s="1" t="s">
        <v>14</v>
      </c>
      <c r="G15" s="1" t="s">
        <v>15</v>
      </c>
      <c r="H15" s="1" t="s">
        <v>14</v>
      </c>
      <c r="I15" s="1" t="s">
        <v>13</v>
      </c>
      <c r="J15" s="1" t="s">
        <v>15</v>
      </c>
      <c r="K15" s="1" t="s">
        <v>25</v>
      </c>
      <c r="L15" s="1" t="s">
        <v>54</v>
      </c>
    </row>
    <row r="16" spans="2:12" x14ac:dyDescent="0.25">
      <c r="B16" s="1" t="s">
        <v>18</v>
      </c>
      <c r="C16" s="1" t="s">
        <v>32</v>
      </c>
      <c r="D16" s="1" t="s">
        <v>51</v>
      </c>
      <c r="E16" s="1" t="s">
        <v>35</v>
      </c>
      <c r="F16" s="1" t="s">
        <v>14</v>
      </c>
      <c r="G16" s="1" t="s">
        <v>15</v>
      </c>
      <c r="H16" s="1" t="s">
        <v>14</v>
      </c>
      <c r="I16" s="1" t="s">
        <v>13</v>
      </c>
      <c r="J16" s="1" t="s">
        <v>15</v>
      </c>
      <c r="K16" s="1" t="s">
        <v>25</v>
      </c>
      <c r="L16" s="1" t="s">
        <v>54</v>
      </c>
    </row>
    <row r="17" spans="2:12" x14ac:dyDescent="0.25">
      <c r="B17" s="1" t="s">
        <v>18</v>
      </c>
      <c r="C17" s="1" t="s">
        <v>32</v>
      </c>
      <c r="D17" s="1" t="s">
        <v>51</v>
      </c>
      <c r="E17" s="1" t="s">
        <v>35</v>
      </c>
      <c r="F17" s="1" t="s">
        <v>14</v>
      </c>
      <c r="G17" s="1" t="s">
        <v>15</v>
      </c>
      <c r="H17" s="1" t="s">
        <v>14</v>
      </c>
      <c r="I17" s="1" t="s">
        <v>13</v>
      </c>
      <c r="J17" s="1" t="s">
        <v>13</v>
      </c>
      <c r="K17" s="1" t="s">
        <v>25</v>
      </c>
      <c r="L17" s="1" t="s">
        <v>54</v>
      </c>
    </row>
    <row r="18" spans="2:12" x14ac:dyDescent="0.25">
      <c r="B18" s="1" t="s">
        <v>18</v>
      </c>
      <c r="C18" s="1" t="s">
        <v>32</v>
      </c>
      <c r="D18" s="1" t="s">
        <v>51</v>
      </c>
      <c r="E18" s="1" t="s">
        <v>35</v>
      </c>
      <c r="F18" s="1" t="s">
        <v>14</v>
      </c>
      <c r="G18" s="1" t="s">
        <v>15</v>
      </c>
      <c r="H18" s="1" t="s">
        <v>14</v>
      </c>
      <c r="I18" s="1" t="s">
        <v>13</v>
      </c>
      <c r="J18" s="1" t="s">
        <v>15</v>
      </c>
      <c r="K18" s="1" t="s">
        <v>25</v>
      </c>
      <c r="L18" s="1" t="s">
        <v>54</v>
      </c>
    </row>
    <row r="19" spans="2:12" x14ac:dyDescent="0.25">
      <c r="B19" s="1" t="s">
        <v>18</v>
      </c>
      <c r="C19" s="1" t="s">
        <v>32</v>
      </c>
      <c r="D19" s="1" t="s">
        <v>51</v>
      </c>
      <c r="E19" s="1" t="s">
        <v>35</v>
      </c>
      <c r="F19" s="1" t="s">
        <v>14</v>
      </c>
      <c r="G19" s="1" t="s">
        <v>15</v>
      </c>
      <c r="H19" s="1" t="s">
        <v>14</v>
      </c>
      <c r="I19" s="1" t="s">
        <v>13</v>
      </c>
      <c r="J19" s="1" t="s">
        <v>15</v>
      </c>
      <c r="K19" s="1" t="s">
        <v>25</v>
      </c>
      <c r="L19" s="1" t="s">
        <v>54</v>
      </c>
    </row>
    <row r="20" spans="2:12" x14ac:dyDescent="0.25">
      <c r="B20" s="1" t="s">
        <v>18</v>
      </c>
      <c r="C20" s="1" t="s">
        <v>32</v>
      </c>
      <c r="D20" s="1" t="s">
        <v>51</v>
      </c>
      <c r="E20" s="1" t="s">
        <v>35</v>
      </c>
      <c r="F20" s="1" t="s">
        <v>14</v>
      </c>
      <c r="G20" s="1" t="s">
        <v>15</v>
      </c>
      <c r="H20" s="1" t="s">
        <v>14</v>
      </c>
      <c r="I20" s="1" t="s">
        <v>13</v>
      </c>
      <c r="J20" s="1" t="s">
        <v>15</v>
      </c>
      <c r="K20" s="1" t="s">
        <v>25</v>
      </c>
      <c r="L20" s="1" t="s">
        <v>54</v>
      </c>
    </row>
    <row r="21" spans="2:12" x14ac:dyDescent="0.25">
      <c r="B21" s="1" t="s">
        <v>18</v>
      </c>
      <c r="C21" s="1" t="s">
        <v>32</v>
      </c>
      <c r="D21" s="1" t="s">
        <v>51</v>
      </c>
      <c r="E21" s="1" t="s">
        <v>35</v>
      </c>
      <c r="F21" s="1" t="s">
        <v>14</v>
      </c>
      <c r="G21" s="1" t="s">
        <v>15</v>
      </c>
      <c r="H21" s="1" t="s">
        <v>14</v>
      </c>
      <c r="I21" s="1" t="s">
        <v>13</v>
      </c>
      <c r="J21" s="1" t="s">
        <v>13</v>
      </c>
      <c r="K21" s="1" t="s">
        <v>25</v>
      </c>
      <c r="L21" s="1" t="s">
        <v>54</v>
      </c>
    </row>
    <row r="22" spans="2:12" x14ac:dyDescent="0.25">
      <c r="B22" s="1" t="s">
        <v>18</v>
      </c>
      <c r="C22" s="1" t="s">
        <v>32</v>
      </c>
      <c r="D22" s="1" t="s">
        <v>53</v>
      </c>
      <c r="E22" s="1" t="s">
        <v>35</v>
      </c>
      <c r="F22" s="1" t="s">
        <v>14</v>
      </c>
      <c r="G22" s="1" t="s">
        <v>15</v>
      </c>
      <c r="H22" s="1" t="s">
        <v>14</v>
      </c>
      <c r="I22" s="1" t="s">
        <v>13</v>
      </c>
      <c r="J22" s="1" t="s">
        <v>15</v>
      </c>
      <c r="K22" s="1" t="s">
        <v>25</v>
      </c>
      <c r="L22" s="1" t="s">
        <v>54</v>
      </c>
    </row>
    <row r="23" spans="2:12" x14ac:dyDescent="0.25">
      <c r="B23" s="1" t="s">
        <v>18</v>
      </c>
      <c r="C23" s="1" t="s">
        <v>32</v>
      </c>
      <c r="D23" s="1" t="s">
        <v>51</v>
      </c>
      <c r="E23" s="1" t="s">
        <v>35</v>
      </c>
      <c r="F23" s="1" t="s">
        <v>14</v>
      </c>
      <c r="G23" s="1" t="s">
        <v>15</v>
      </c>
      <c r="H23" s="1" t="s">
        <v>14</v>
      </c>
      <c r="I23" s="1" t="s">
        <v>13</v>
      </c>
      <c r="J23" s="1" t="s">
        <v>15</v>
      </c>
      <c r="K23" s="1" t="s">
        <v>28</v>
      </c>
      <c r="L23" s="1" t="s">
        <v>54</v>
      </c>
    </row>
    <row r="24" spans="2:12" x14ac:dyDescent="0.25">
      <c r="B24" s="1" t="s">
        <v>18</v>
      </c>
      <c r="C24" s="1" t="s">
        <v>32</v>
      </c>
      <c r="D24" s="1" t="s">
        <v>51</v>
      </c>
      <c r="E24" s="1" t="s">
        <v>35</v>
      </c>
      <c r="F24" s="1" t="s">
        <v>14</v>
      </c>
      <c r="G24" s="1" t="s">
        <v>15</v>
      </c>
      <c r="H24" s="1" t="s">
        <v>14</v>
      </c>
      <c r="I24" s="1" t="s">
        <v>13</v>
      </c>
      <c r="J24" s="1" t="s">
        <v>15</v>
      </c>
      <c r="K24" s="1" t="s">
        <v>28</v>
      </c>
      <c r="L24" s="1" t="s">
        <v>55</v>
      </c>
    </row>
    <row r="25" spans="2:12" x14ac:dyDescent="0.25">
      <c r="B25" s="1" t="s">
        <v>18</v>
      </c>
      <c r="C25" s="1" t="s">
        <v>32</v>
      </c>
      <c r="D25" s="1" t="s">
        <v>51</v>
      </c>
      <c r="E25" s="1" t="s">
        <v>35</v>
      </c>
      <c r="F25" s="1" t="s">
        <v>14</v>
      </c>
      <c r="G25" s="1" t="s">
        <v>15</v>
      </c>
      <c r="H25" s="1" t="s">
        <v>14</v>
      </c>
      <c r="I25" s="1" t="s">
        <v>13</v>
      </c>
      <c r="J25" s="1" t="s">
        <v>15</v>
      </c>
      <c r="K25" s="1" t="s">
        <v>28</v>
      </c>
      <c r="L25" s="1" t="s">
        <v>54</v>
      </c>
    </row>
    <row r="26" spans="2:12" x14ac:dyDescent="0.25">
      <c r="B26" s="1" t="s">
        <v>18</v>
      </c>
      <c r="C26" s="1" t="s">
        <v>32</v>
      </c>
      <c r="D26" s="1" t="s">
        <v>51</v>
      </c>
      <c r="E26" s="1" t="s">
        <v>35</v>
      </c>
      <c r="F26" s="1" t="s">
        <v>14</v>
      </c>
      <c r="G26" s="1" t="s">
        <v>15</v>
      </c>
      <c r="H26" s="1" t="s">
        <v>14</v>
      </c>
      <c r="I26" s="1" t="s">
        <v>13</v>
      </c>
      <c r="J26" s="1" t="s">
        <v>15</v>
      </c>
      <c r="K26" s="1" t="s">
        <v>28</v>
      </c>
      <c r="L26" s="1" t="s">
        <v>55</v>
      </c>
    </row>
    <row r="27" spans="2:12" x14ac:dyDescent="0.25">
      <c r="B27" s="1" t="s">
        <v>18</v>
      </c>
      <c r="C27" s="1" t="s">
        <v>32</v>
      </c>
      <c r="D27" s="1" t="s">
        <v>51</v>
      </c>
      <c r="E27" s="1" t="s">
        <v>35</v>
      </c>
      <c r="F27" s="1" t="s">
        <v>14</v>
      </c>
      <c r="G27" s="1" t="s">
        <v>15</v>
      </c>
      <c r="H27" s="1" t="s">
        <v>14</v>
      </c>
      <c r="I27" s="1" t="s">
        <v>13</v>
      </c>
      <c r="J27" s="1" t="s">
        <v>15</v>
      </c>
      <c r="K27" s="1" t="s">
        <v>25</v>
      </c>
      <c r="L27" s="1" t="s">
        <v>54</v>
      </c>
    </row>
    <row r="28" spans="2:12" x14ac:dyDescent="0.25">
      <c r="B28" s="1" t="s">
        <v>18</v>
      </c>
      <c r="C28" s="1" t="s">
        <v>32</v>
      </c>
      <c r="D28" s="1" t="s">
        <v>51</v>
      </c>
      <c r="E28" s="1" t="s">
        <v>35</v>
      </c>
      <c r="F28" s="1" t="s">
        <v>14</v>
      </c>
      <c r="G28" s="1" t="s">
        <v>15</v>
      </c>
      <c r="H28" s="1" t="s">
        <v>14</v>
      </c>
      <c r="I28" s="1" t="s">
        <v>13</v>
      </c>
      <c r="J28" s="1" t="s">
        <v>13</v>
      </c>
      <c r="K28" s="1" t="s">
        <v>25</v>
      </c>
      <c r="L28" s="1" t="s">
        <v>55</v>
      </c>
    </row>
    <row r="29" spans="2:12" x14ac:dyDescent="0.25">
      <c r="B29" s="1" t="s">
        <v>18</v>
      </c>
      <c r="C29" s="1" t="s">
        <v>32</v>
      </c>
      <c r="D29" s="1" t="s">
        <v>51</v>
      </c>
      <c r="E29" s="1" t="s">
        <v>35</v>
      </c>
      <c r="F29" s="1" t="s">
        <v>14</v>
      </c>
      <c r="G29" s="1" t="s">
        <v>15</v>
      </c>
      <c r="H29" s="1" t="s">
        <v>14</v>
      </c>
      <c r="I29" s="1" t="s">
        <v>13</v>
      </c>
      <c r="J29" s="1" t="s">
        <v>15</v>
      </c>
      <c r="K29" s="1" t="s">
        <v>25</v>
      </c>
      <c r="L29" s="1" t="s">
        <v>55</v>
      </c>
    </row>
    <row r="30" spans="2:12" x14ac:dyDescent="0.25">
      <c r="B30" s="1" t="s">
        <v>18</v>
      </c>
      <c r="C30" s="1" t="s">
        <v>32</v>
      </c>
      <c r="D30" s="1" t="s">
        <v>51</v>
      </c>
      <c r="E30" s="1" t="s">
        <v>35</v>
      </c>
      <c r="F30" s="1" t="s">
        <v>14</v>
      </c>
      <c r="G30" s="1" t="s">
        <v>15</v>
      </c>
      <c r="H30" s="1" t="s">
        <v>14</v>
      </c>
      <c r="I30" s="1" t="s">
        <v>13</v>
      </c>
      <c r="J30" s="1" t="s">
        <v>15</v>
      </c>
      <c r="K30" s="1" t="s">
        <v>25</v>
      </c>
      <c r="L30" s="1" t="s">
        <v>54</v>
      </c>
    </row>
    <row r="31" spans="2:12" x14ac:dyDescent="0.25">
      <c r="B31" s="1" t="s">
        <v>18</v>
      </c>
      <c r="C31" s="1" t="s">
        <v>32</v>
      </c>
      <c r="D31" s="1" t="s">
        <v>46</v>
      </c>
      <c r="E31" s="1" t="s">
        <v>35</v>
      </c>
      <c r="F31" s="1" t="s">
        <v>14</v>
      </c>
      <c r="G31" s="1" t="s">
        <v>15</v>
      </c>
      <c r="H31" s="1" t="s">
        <v>14</v>
      </c>
      <c r="I31" s="1" t="s">
        <v>13</v>
      </c>
      <c r="J31" s="1" t="s">
        <v>15</v>
      </c>
      <c r="K31" s="1" t="s">
        <v>25</v>
      </c>
      <c r="L31" s="1" t="s">
        <v>54</v>
      </c>
    </row>
    <row r="32" spans="2:12" x14ac:dyDescent="0.25">
      <c r="B32" s="1" t="s">
        <v>18</v>
      </c>
      <c r="C32" s="1" t="s">
        <v>32</v>
      </c>
      <c r="D32" s="1" t="s">
        <v>51</v>
      </c>
      <c r="E32" s="1" t="s">
        <v>35</v>
      </c>
      <c r="F32" s="1" t="s">
        <v>14</v>
      </c>
      <c r="G32" s="1" t="s">
        <v>15</v>
      </c>
      <c r="H32" s="1" t="s">
        <v>14</v>
      </c>
      <c r="I32" s="1" t="s">
        <v>13</v>
      </c>
      <c r="J32" s="1" t="s">
        <v>15</v>
      </c>
      <c r="K32" s="1" t="s">
        <v>25</v>
      </c>
      <c r="L32" s="1" t="s">
        <v>54</v>
      </c>
    </row>
    <row r="33" spans="2:12" x14ac:dyDescent="0.25">
      <c r="B33" s="1" t="s">
        <v>18</v>
      </c>
      <c r="C33" s="1" t="s">
        <v>32</v>
      </c>
      <c r="D33" s="1" t="s">
        <v>51</v>
      </c>
      <c r="E33" s="1" t="s">
        <v>35</v>
      </c>
      <c r="F33" s="1" t="s">
        <v>14</v>
      </c>
      <c r="G33" s="1" t="s">
        <v>15</v>
      </c>
      <c r="H33" s="1" t="s">
        <v>14</v>
      </c>
      <c r="I33" s="1" t="s">
        <v>13</v>
      </c>
      <c r="J33" s="1" t="s">
        <v>15</v>
      </c>
      <c r="K33" s="1" t="s">
        <v>21</v>
      </c>
      <c r="L33" s="1" t="s">
        <v>54</v>
      </c>
    </row>
    <row r="34" spans="2:12" x14ac:dyDescent="0.25">
      <c r="B34" s="1" t="s">
        <v>18</v>
      </c>
      <c r="C34" s="1" t="s">
        <v>32</v>
      </c>
      <c r="D34" s="1" t="s">
        <v>51</v>
      </c>
      <c r="E34" s="1" t="s">
        <v>35</v>
      </c>
      <c r="F34" s="1" t="s">
        <v>14</v>
      </c>
      <c r="G34" s="1" t="s">
        <v>15</v>
      </c>
      <c r="H34" s="1" t="s">
        <v>14</v>
      </c>
      <c r="I34" s="1" t="s">
        <v>13</v>
      </c>
      <c r="J34" s="1" t="s">
        <v>15</v>
      </c>
      <c r="K34" s="1" t="s">
        <v>21</v>
      </c>
      <c r="L34" s="1" t="s">
        <v>54</v>
      </c>
    </row>
    <row r="35" spans="2:12" x14ac:dyDescent="0.25">
      <c r="B35" s="1" t="s">
        <v>18</v>
      </c>
      <c r="C35" s="1" t="s">
        <v>32</v>
      </c>
      <c r="D35" s="1" t="s">
        <v>51</v>
      </c>
      <c r="E35" s="1" t="s">
        <v>35</v>
      </c>
      <c r="F35" s="1" t="s">
        <v>14</v>
      </c>
      <c r="G35" s="1" t="s">
        <v>15</v>
      </c>
      <c r="H35" s="1" t="s">
        <v>14</v>
      </c>
      <c r="I35" s="1" t="s">
        <v>13</v>
      </c>
      <c r="J35" s="1" t="s">
        <v>15</v>
      </c>
      <c r="K35" s="1" t="s">
        <v>21</v>
      </c>
      <c r="L35" s="1" t="s">
        <v>54</v>
      </c>
    </row>
    <row r="36" spans="2:12" x14ac:dyDescent="0.25">
      <c r="B36" s="1" t="s">
        <v>18</v>
      </c>
      <c r="C36" s="1" t="s">
        <v>32</v>
      </c>
      <c r="D36" s="1" t="s">
        <v>51</v>
      </c>
      <c r="E36" s="1" t="s">
        <v>35</v>
      </c>
      <c r="F36" s="1" t="s">
        <v>14</v>
      </c>
      <c r="G36" s="1" t="s">
        <v>15</v>
      </c>
      <c r="H36" s="1" t="s">
        <v>14</v>
      </c>
      <c r="I36" s="1" t="s">
        <v>13</v>
      </c>
      <c r="J36" s="1" t="s">
        <v>15</v>
      </c>
      <c r="K36" s="1" t="s">
        <v>21</v>
      </c>
      <c r="L36" s="1" t="s">
        <v>54</v>
      </c>
    </row>
    <row r="37" spans="2:12" x14ac:dyDescent="0.25">
      <c r="B37" s="1" t="s">
        <v>18</v>
      </c>
      <c r="C37" s="1" t="s">
        <v>32</v>
      </c>
      <c r="D37" s="1" t="s">
        <v>51</v>
      </c>
      <c r="E37" s="1" t="s">
        <v>35</v>
      </c>
      <c r="F37" s="1" t="s">
        <v>14</v>
      </c>
      <c r="G37" s="1" t="s">
        <v>15</v>
      </c>
      <c r="H37" s="1" t="s">
        <v>14</v>
      </c>
      <c r="I37" s="1" t="s">
        <v>13</v>
      </c>
      <c r="J37" s="1" t="s">
        <v>15</v>
      </c>
      <c r="K37" s="1" t="s">
        <v>21</v>
      </c>
      <c r="L37" s="1" t="s">
        <v>54</v>
      </c>
    </row>
    <row r="38" spans="2:12" x14ac:dyDescent="0.25">
      <c r="B38" s="1" t="s">
        <v>18</v>
      </c>
      <c r="C38" s="1" t="s">
        <v>32</v>
      </c>
      <c r="D38" s="1" t="s">
        <v>46</v>
      </c>
      <c r="E38" s="1" t="s">
        <v>35</v>
      </c>
      <c r="F38" s="1" t="s">
        <v>14</v>
      </c>
      <c r="G38" s="1" t="s">
        <v>15</v>
      </c>
      <c r="H38" s="1" t="s">
        <v>14</v>
      </c>
      <c r="I38" s="1" t="s">
        <v>13</v>
      </c>
      <c r="J38" s="1" t="s">
        <v>15</v>
      </c>
      <c r="K38" s="1" t="s">
        <v>21</v>
      </c>
      <c r="L38" s="1" t="s">
        <v>54</v>
      </c>
    </row>
    <row r="39" spans="2:12" x14ac:dyDescent="0.25">
      <c r="B39" s="1" t="s">
        <v>18</v>
      </c>
      <c r="C39" s="1" t="s">
        <v>32</v>
      </c>
      <c r="D39" s="1" t="s">
        <v>51</v>
      </c>
      <c r="E39" s="1" t="s">
        <v>35</v>
      </c>
      <c r="F39" s="1" t="s">
        <v>14</v>
      </c>
      <c r="G39" s="1" t="s">
        <v>15</v>
      </c>
      <c r="H39" s="1" t="s">
        <v>14</v>
      </c>
      <c r="I39" s="1" t="s">
        <v>13</v>
      </c>
      <c r="J39" s="1" t="s">
        <v>15</v>
      </c>
      <c r="K39" s="1" t="s">
        <v>21</v>
      </c>
      <c r="L39" s="1" t="s">
        <v>54</v>
      </c>
    </row>
    <row r="40" spans="2:12" x14ac:dyDescent="0.25">
      <c r="B40" s="1" t="s">
        <v>18</v>
      </c>
      <c r="C40" s="1" t="s">
        <v>32</v>
      </c>
      <c r="D40" s="1" t="s">
        <v>51</v>
      </c>
      <c r="E40" s="1" t="s">
        <v>35</v>
      </c>
      <c r="F40" s="1" t="s">
        <v>14</v>
      </c>
      <c r="G40" s="1" t="s">
        <v>15</v>
      </c>
      <c r="H40" s="1" t="s">
        <v>14</v>
      </c>
      <c r="I40" s="1" t="s">
        <v>13</v>
      </c>
      <c r="J40" s="1" t="s">
        <v>15</v>
      </c>
      <c r="K40" s="1" t="s">
        <v>21</v>
      </c>
      <c r="L40" s="1" t="s">
        <v>54</v>
      </c>
    </row>
    <row r="41" spans="2:12" x14ac:dyDescent="0.25">
      <c r="B41" s="1" t="s">
        <v>18</v>
      </c>
      <c r="C41" s="1" t="s">
        <v>32</v>
      </c>
      <c r="D41" s="1" t="s">
        <v>51</v>
      </c>
      <c r="E41" s="1" t="s">
        <v>35</v>
      </c>
      <c r="F41" s="1" t="s">
        <v>14</v>
      </c>
      <c r="G41" s="1" t="s">
        <v>15</v>
      </c>
      <c r="H41" s="1" t="s">
        <v>14</v>
      </c>
      <c r="I41" s="1" t="s">
        <v>13</v>
      </c>
      <c r="J41" s="1" t="s">
        <v>13</v>
      </c>
      <c r="K41" s="1" t="s">
        <v>16</v>
      </c>
      <c r="L41" s="1" t="s">
        <v>54</v>
      </c>
    </row>
    <row r="42" spans="2:12" x14ac:dyDescent="0.25">
      <c r="B42" s="1" t="s">
        <v>18</v>
      </c>
      <c r="C42" s="1" t="s">
        <v>32</v>
      </c>
      <c r="D42" s="1" t="s">
        <v>51</v>
      </c>
      <c r="E42" s="1" t="s">
        <v>35</v>
      </c>
      <c r="F42" s="1" t="s">
        <v>14</v>
      </c>
      <c r="G42" s="1" t="s">
        <v>15</v>
      </c>
      <c r="H42" s="1" t="s">
        <v>14</v>
      </c>
      <c r="I42" s="1" t="s">
        <v>13</v>
      </c>
      <c r="J42" s="1" t="s">
        <v>15</v>
      </c>
      <c r="K42" s="1" t="s">
        <v>16</v>
      </c>
      <c r="L42" s="1" t="s">
        <v>54</v>
      </c>
    </row>
    <row r="43" spans="2:12" x14ac:dyDescent="0.25">
      <c r="B43" s="1" t="s">
        <v>18</v>
      </c>
      <c r="C43" s="1" t="s">
        <v>32</v>
      </c>
      <c r="D43" s="1" t="s">
        <v>51</v>
      </c>
      <c r="E43" s="1" t="s">
        <v>35</v>
      </c>
      <c r="F43" s="1" t="s">
        <v>13</v>
      </c>
      <c r="G43" s="1" t="s">
        <v>15</v>
      </c>
      <c r="H43" s="1" t="s">
        <v>14</v>
      </c>
      <c r="I43" s="1" t="s">
        <v>13</v>
      </c>
      <c r="J43" s="1" t="s">
        <v>13</v>
      </c>
      <c r="K43" s="1" t="s">
        <v>16</v>
      </c>
      <c r="L43" s="1" t="s">
        <v>54</v>
      </c>
    </row>
    <row r="44" spans="2:12" x14ac:dyDescent="0.25">
      <c r="B44" s="1" t="s">
        <v>18</v>
      </c>
      <c r="C44" s="1" t="s">
        <v>32</v>
      </c>
      <c r="D44" s="1" t="s">
        <v>51</v>
      </c>
      <c r="E44" s="1" t="s">
        <v>35</v>
      </c>
      <c r="F44" s="1" t="s">
        <v>14</v>
      </c>
      <c r="G44" s="1" t="s">
        <v>15</v>
      </c>
      <c r="H44" s="1" t="s">
        <v>14</v>
      </c>
      <c r="I44" s="1" t="s">
        <v>13</v>
      </c>
      <c r="J44" s="1" t="s">
        <v>13</v>
      </c>
      <c r="K44" s="1" t="s">
        <v>16</v>
      </c>
      <c r="L44" s="1" t="s">
        <v>54</v>
      </c>
    </row>
    <row r="45" spans="2:12" x14ac:dyDescent="0.25">
      <c r="B45" s="1" t="s">
        <v>18</v>
      </c>
      <c r="C45" s="1" t="s">
        <v>32</v>
      </c>
      <c r="D45" s="1" t="s">
        <v>51</v>
      </c>
      <c r="E45" s="1" t="s">
        <v>35</v>
      </c>
      <c r="F45" s="1" t="s">
        <v>14</v>
      </c>
      <c r="G45" s="1" t="s">
        <v>15</v>
      </c>
      <c r="H45" s="1" t="s">
        <v>14</v>
      </c>
      <c r="I45" s="1" t="s">
        <v>13</v>
      </c>
      <c r="J45" s="1" t="s">
        <v>15</v>
      </c>
      <c r="K45" s="1" t="s">
        <v>16</v>
      </c>
      <c r="L45" s="1" t="s">
        <v>54</v>
      </c>
    </row>
    <row r="46" spans="2:12" x14ac:dyDescent="0.25">
      <c r="B46" s="1" t="s">
        <v>18</v>
      </c>
      <c r="C46" s="1" t="s">
        <v>32</v>
      </c>
      <c r="D46" s="1" t="s">
        <v>51</v>
      </c>
      <c r="E46" s="1" t="s">
        <v>35</v>
      </c>
      <c r="F46" s="1" t="s">
        <v>14</v>
      </c>
      <c r="G46" s="1" t="s">
        <v>15</v>
      </c>
      <c r="H46" s="1" t="s">
        <v>14</v>
      </c>
      <c r="I46" s="1" t="s">
        <v>13</v>
      </c>
      <c r="J46" s="1" t="s">
        <v>15</v>
      </c>
      <c r="K46" s="1" t="s">
        <v>16</v>
      </c>
      <c r="L46" s="1" t="s">
        <v>54</v>
      </c>
    </row>
    <row r="47" spans="2:12" x14ac:dyDescent="0.25">
      <c r="B47" s="1" t="s">
        <v>18</v>
      </c>
      <c r="C47" s="1" t="s">
        <v>32</v>
      </c>
      <c r="D47" s="1" t="s">
        <v>46</v>
      </c>
      <c r="E47" s="1" t="s">
        <v>35</v>
      </c>
      <c r="F47" s="1" t="s">
        <v>14</v>
      </c>
      <c r="G47" s="1" t="s">
        <v>15</v>
      </c>
      <c r="H47" s="1" t="s">
        <v>14</v>
      </c>
      <c r="I47" s="1" t="s">
        <v>13</v>
      </c>
      <c r="J47" s="1" t="s">
        <v>13</v>
      </c>
      <c r="K47" s="1" t="s">
        <v>16</v>
      </c>
      <c r="L47" s="1" t="s">
        <v>54</v>
      </c>
    </row>
    <row r="48" spans="2:12" x14ac:dyDescent="0.25">
      <c r="B48" s="1" t="s">
        <v>18</v>
      </c>
      <c r="C48" s="1" t="s">
        <v>32</v>
      </c>
      <c r="D48" s="1" t="s">
        <v>51</v>
      </c>
      <c r="E48" s="1" t="s">
        <v>35</v>
      </c>
      <c r="F48" s="1" t="s">
        <v>14</v>
      </c>
      <c r="G48" s="1" t="s">
        <v>15</v>
      </c>
      <c r="H48" s="1" t="s">
        <v>14</v>
      </c>
      <c r="I48" s="1" t="s">
        <v>13</v>
      </c>
      <c r="J48" s="1" t="s">
        <v>13</v>
      </c>
      <c r="K48" s="1" t="s">
        <v>16</v>
      </c>
      <c r="L48" s="1" t="s">
        <v>54</v>
      </c>
    </row>
    <row r="49" spans="2:12" x14ac:dyDescent="0.25">
      <c r="B49" s="1" t="s">
        <v>18</v>
      </c>
      <c r="C49" s="1" t="s">
        <v>32</v>
      </c>
      <c r="D49" s="1" t="s">
        <v>51</v>
      </c>
      <c r="E49" s="1" t="s">
        <v>35</v>
      </c>
      <c r="F49" s="1" t="s">
        <v>14</v>
      </c>
      <c r="G49" s="1" t="s">
        <v>15</v>
      </c>
      <c r="H49" s="1" t="s">
        <v>14</v>
      </c>
      <c r="I49" s="1" t="s">
        <v>13</v>
      </c>
      <c r="J49" s="1" t="s">
        <v>15</v>
      </c>
      <c r="K49" s="1" t="s">
        <v>16</v>
      </c>
      <c r="L49" s="1" t="s">
        <v>54</v>
      </c>
    </row>
    <row r="50" spans="2:12" x14ac:dyDescent="0.25">
      <c r="B50" s="1" t="s">
        <v>18</v>
      </c>
      <c r="C50" s="1" t="s">
        <v>32</v>
      </c>
      <c r="D50" s="1" t="s">
        <v>51</v>
      </c>
      <c r="E50" s="1" t="s">
        <v>35</v>
      </c>
      <c r="F50" s="1" t="s">
        <v>14</v>
      </c>
      <c r="G50" s="1" t="s">
        <v>15</v>
      </c>
      <c r="H50" s="1" t="s">
        <v>14</v>
      </c>
      <c r="I50" s="1" t="s">
        <v>13</v>
      </c>
      <c r="J50" s="1" t="s">
        <v>15</v>
      </c>
      <c r="K50" s="1" t="s">
        <v>16</v>
      </c>
      <c r="L50" s="1" t="s">
        <v>54</v>
      </c>
    </row>
    <row r="51" spans="2:12" x14ac:dyDescent="0.25">
      <c r="B51" s="1" t="s">
        <v>18</v>
      </c>
      <c r="C51" s="1" t="s">
        <v>32</v>
      </c>
      <c r="D51" s="1" t="s">
        <v>51</v>
      </c>
      <c r="E51" s="1" t="s">
        <v>35</v>
      </c>
      <c r="F51" s="1" t="s">
        <v>14</v>
      </c>
      <c r="G51" s="1" t="s">
        <v>15</v>
      </c>
      <c r="H51" s="1" t="s">
        <v>14</v>
      </c>
      <c r="I51" s="1" t="s">
        <v>13</v>
      </c>
      <c r="J51" s="1" t="s">
        <v>13</v>
      </c>
      <c r="K51" s="1" t="s">
        <v>16</v>
      </c>
      <c r="L51" s="1" t="s">
        <v>54</v>
      </c>
    </row>
    <row r="52" spans="2:12" x14ac:dyDescent="0.25">
      <c r="B52" s="1" t="s">
        <v>18</v>
      </c>
      <c r="C52" s="1" t="s">
        <v>32</v>
      </c>
      <c r="D52" s="1" t="s">
        <v>53</v>
      </c>
      <c r="E52" s="1" t="s">
        <v>35</v>
      </c>
      <c r="F52" s="1" t="s">
        <v>14</v>
      </c>
      <c r="G52" s="1" t="s">
        <v>15</v>
      </c>
      <c r="H52" s="1" t="s">
        <v>14</v>
      </c>
      <c r="I52" s="1" t="s">
        <v>13</v>
      </c>
      <c r="J52" s="1" t="s">
        <v>13</v>
      </c>
      <c r="K52" s="1" t="s">
        <v>16</v>
      </c>
      <c r="L52" s="1" t="s">
        <v>54</v>
      </c>
    </row>
    <row r="53" spans="2:12" x14ac:dyDescent="0.25">
      <c r="B53" s="1" t="s">
        <v>18</v>
      </c>
      <c r="C53" s="1" t="s">
        <v>32</v>
      </c>
      <c r="D53" s="1" t="s">
        <v>53</v>
      </c>
      <c r="E53" s="1" t="s">
        <v>35</v>
      </c>
      <c r="F53" s="1" t="s">
        <v>14</v>
      </c>
      <c r="G53" s="1" t="s">
        <v>15</v>
      </c>
      <c r="H53" s="1" t="s">
        <v>14</v>
      </c>
      <c r="I53" s="1" t="s">
        <v>13</v>
      </c>
      <c r="J53" s="1" t="s">
        <v>15</v>
      </c>
      <c r="K53" s="1" t="s">
        <v>16</v>
      </c>
      <c r="L53" s="1" t="s">
        <v>54</v>
      </c>
    </row>
    <row r="54" spans="2:12" x14ac:dyDescent="0.25">
      <c r="B54" s="1" t="s">
        <v>18</v>
      </c>
      <c r="C54" s="1" t="s">
        <v>32</v>
      </c>
      <c r="D54" s="1" t="s">
        <v>51</v>
      </c>
      <c r="E54" s="1" t="s">
        <v>35</v>
      </c>
      <c r="F54" s="1" t="s">
        <v>14</v>
      </c>
      <c r="G54" s="1" t="s">
        <v>15</v>
      </c>
      <c r="H54" s="1" t="s">
        <v>14</v>
      </c>
      <c r="I54" s="1" t="s">
        <v>13</v>
      </c>
      <c r="J54" s="1" t="s">
        <v>15</v>
      </c>
      <c r="K54" s="1" t="s">
        <v>16</v>
      </c>
      <c r="L54" s="1" t="s">
        <v>54</v>
      </c>
    </row>
    <row r="55" spans="2:12" x14ac:dyDescent="0.25">
      <c r="B55" s="1" t="s">
        <v>18</v>
      </c>
      <c r="C55" s="1" t="s">
        <v>32</v>
      </c>
      <c r="D55" s="1" t="s">
        <v>53</v>
      </c>
      <c r="E55" s="1" t="s">
        <v>35</v>
      </c>
      <c r="F55" s="1" t="s">
        <v>14</v>
      </c>
      <c r="G55" s="1" t="s">
        <v>15</v>
      </c>
      <c r="H55" s="1" t="s">
        <v>14</v>
      </c>
      <c r="I55" s="1" t="s">
        <v>13</v>
      </c>
      <c r="J55" s="1" t="s">
        <v>15</v>
      </c>
      <c r="K55" s="1" t="s">
        <v>16</v>
      </c>
      <c r="L55" s="1" t="s">
        <v>54</v>
      </c>
    </row>
    <row r="56" spans="2:12" x14ac:dyDescent="0.25">
      <c r="B56" s="1" t="s">
        <v>18</v>
      </c>
      <c r="C56" s="1" t="s">
        <v>32</v>
      </c>
      <c r="D56" s="1" t="s">
        <v>51</v>
      </c>
      <c r="E56" s="1" t="s">
        <v>35</v>
      </c>
      <c r="F56" s="1" t="s">
        <v>14</v>
      </c>
      <c r="G56" s="1" t="s">
        <v>15</v>
      </c>
      <c r="H56" s="1" t="s">
        <v>14</v>
      </c>
      <c r="I56" s="1" t="s">
        <v>13</v>
      </c>
      <c r="J56" s="1" t="s">
        <v>15</v>
      </c>
      <c r="K56" s="1" t="s">
        <v>16</v>
      </c>
      <c r="L56" s="1" t="s">
        <v>54</v>
      </c>
    </row>
    <row r="57" spans="2:12" x14ac:dyDescent="0.25">
      <c r="B57" s="1" t="s">
        <v>18</v>
      </c>
      <c r="C57" s="1" t="s">
        <v>32</v>
      </c>
      <c r="D57" s="1" t="s">
        <v>53</v>
      </c>
      <c r="E57" s="1" t="s">
        <v>35</v>
      </c>
      <c r="F57" s="1" t="s">
        <v>14</v>
      </c>
      <c r="G57" s="1" t="s">
        <v>15</v>
      </c>
      <c r="H57" s="1" t="s">
        <v>14</v>
      </c>
      <c r="I57" s="1" t="s">
        <v>13</v>
      </c>
      <c r="J57" s="1" t="s">
        <v>15</v>
      </c>
      <c r="K57" s="1" t="s">
        <v>44</v>
      </c>
      <c r="L57" s="1" t="s">
        <v>54</v>
      </c>
    </row>
    <row r="58" spans="2:12" x14ac:dyDescent="0.25">
      <c r="B58" s="1" t="s">
        <v>18</v>
      </c>
      <c r="C58" s="1" t="s">
        <v>32</v>
      </c>
      <c r="D58" s="1" t="s">
        <v>51</v>
      </c>
      <c r="E58" s="1" t="s">
        <v>11</v>
      </c>
      <c r="F58" s="1" t="s">
        <v>14</v>
      </c>
      <c r="G58" s="1" t="s">
        <v>15</v>
      </c>
      <c r="H58" s="1" t="s">
        <v>14</v>
      </c>
      <c r="I58" s="1" t="s">
        <v>13</v>
      </c>
      <c r="J58" s="1" t="s">
        <v>15</v>
      </c>
      <c r="K58" s="1" t="s">
        <v>16</v>
      </c>
      <c r="L58" s="1" t="s">
        <v>55</v>
      </c>
    </row>
    <row r="59" spans="2:12" x14ac:dyDescent="0.25">
      <c r="B59" s="1" t="s">
        <v>18</v>
      </c>
      <c r="C59" s="1" t="s">
        <v>32</v>
      </c>
      <c r="D59" s="1" t="s">
        <v>51</v>
      </c>
      <c r="E59" s="1" t="s">
        <v>35</v>
      </c>
      <c r="F59" s="1" t="s">
        <v>14</v>
      </c>
      <c r="G59" s="1" t="s">
        <v>15</v>
      </c>
      <c r="H59" s="1" t="s">
        <v>14</v>
      </c>
      <c r="I59" s="1" t="s">
        <v>13</v>
      </c>
      <c r="J59" s="1" t="s">
        <v>15</v>
      </c>
      <c r="K59" s="1" t="s">
        <v>16</v>
      </c>
      <c r="L59" s="1" t="s">
        <v>55</v>
      </c>
    </row>
    <row r="60" spans="2:12" x14ac:dyDescent="0.25">
      <c r="B60" s="1" t="s">
        <v>18</v>
      </c>
      <c r="C60" s="1" t="s">
        <v>32</v>
      </c>
      <c r="D60" s="1" t="s">
        <v>51</v>
      </c>
      <c r="E60" s="1" t="s">
        <v>35</v>
      </c>
      <c r="F60" s="1" t="s">
        <v>14</v>
      </c>
      <c r="G60" s="1" t="s">
        <v>15</v>
      </c>
      <c r="H60" s="1" t="s">
        <v>14</v>
      </c>
      <c r="I60" s="1" t="s">
        <v>13</v>
      </c>
      <c r="J60" s="1" t="s">
        <v>15</v>
      </c>
      <c r="K60" s="1" t="s">
        <v>16</v>
      </c>
      <c r="L60" s="1" t="s">
        <v>55</v>
      </c>
    </row>
    <row r="61" spans="2:12" x14ac:dyDescent="0.25">
      <c r="B61" s="1" t="s">
        <v>18</v>
      </c>
      <c r="C61" s="1" t="s">
        <v>32</v>
      </c>
      <c r="D61" s="1" t="s">
        <v>53</v>
      </c>
      <c r="E61" s="1" t="s">
        <v>35</v>
      </c>
      <c r="F61" s="1" t="s">
        <v>14</v>
      </c>
      <c r="G61" s="1" t="s">
        <v>15</v>
      </c>
      <c r="H61" s="1" t="s">
        <v>14</v>
      </c>
      <c r="I61" s="1" t="s">
        <v>13</v>
      </c>
      <c r="J61" s="1" t="s">
        <v>13</v>
      </c>
      <c r="K61" s="1" t="s">
        <v>16</v>
      </c>
      <c r="L61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F696-BEC2-4510-9E9C-0F81658C1A80}">
  <dimension ref="B1:L61"/>
  <sheetViews>
    <sheetView topLeftCell="A46" workbookViewId="0">
      <selection activeCell="E20" sqref="E20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41</v>
      </c>
      <c r="C2" s="1" t="s">
        <v>40</v>
      </c>
      <c r="D2" s="1" t="s">
        <v>12</v>
      </c>
      <c r="E2" s="1" t="s">
        <v>11</v>
      </c>
      <c r="F2" s="1" t="s">
        <v>13</v>
      </c>
      <c r="G2" s="1" t="s">
        <v>15</v>
      </c>
      <c r="H2" s="1" t="s">
        <v>14</v>
      </c>
      <c r="I2" s="1" t="s">
        <v>13</v>
      </c>
      <c r="J2" s="1" t="s">
        <v>15</v>
      </c>
      <c r="K2" s="1" t="s">
        <v>28</v>
      </c>
      <c r="L2" s="1" t="s">
        <v>45</v>
      </c>
    </row>
    <row r="3" spans="2:12" x14ac:dyDescent="0.25">
      <c r="B3" s="1" t="s">
        <v>41</v>
      </c>
      <c r="C3" s="1" t="s">
        <v>40</v>
      </c>
      <c r="D3" s="1" t="s">
        <v>12</v>
      </c>
      <c r="E3" s="1" t="s">
        <v>11</v>
      </c>
      <c r="F3" s="1" t="s">
        <v>13</v>
      </c>
      <c r="G3" s="1" t="s">
        <v>15</v>
      </c>
      <c r="H3" s="1" t="s">
        <v>14</v>
      </c>
      <c r="I3" s="1" t="s">
        <v>13</v>
      </c>
      <c r="J3" s="1" t="s">
        <v>15</v>
      </c>
      <c r="K3" s="1" t="s">
        <v>28</v>
      </c>
      <c r="L3" s="1" t="s">
        <v>45</v>
      </c>
    </row>
    <row r="4" spans="2:12" x14ac:dyDescent="0.25">
      <c r="B4" s="1" t="s">
        <v>22</v>
      </c>
      <c r="C4" s="1" t="s">
        <v>37</v>
      </c>
      <c r="D4" s="1" t="s">
        <v>46</v>
      </c>
      <c r="E4" s="1" t="s">
        <v>38</v>
      </c>
      <c r="F4" s="1" t="s">
        <v>13</v>
      </c>
      <c r="G4" s="1" t="s">
        <v>15</v>
      </c>
      <c r="H4" s="1" t="s">
        <v>35</v>
      </c>
      <c r="I4" s="1" t="s">
        <v>14</v>
      </c>
      <c r="J4" s="1" t="s">
        <v>15</v>
      </c>
      <c r="K4" s="1" t="s">
        <v>47</v>
      </c>
      <c r="L4" s="1" t="s">
        <v>45</v>
      </c>
    </row>
    <row r="5" spans="2:12" x14ac:dyDescent="0.25">
      <c r="B5" s="1" t="s">
        <v>22</v>
      </c>
      <c r="C5" s="1" t="s">
        <v>37</v>
      </c>
      <c r="D5" s="1" t="s">
        <v>46</v>
      </c>
      <c r="E5" s="1" t="s">
        <v>38</v>
      </c>
      <c r="F5" s="1" t="s">
        <v>13</v>
      </c>
      <c r="G5" s="1" t="s">
        <v>15</v>
      </c>
      <c r="H5" s="1" t="s">
        <v>35</v>
      </c>
      <c r="I5" s="1" t="s">
        <v>14</v>
      </c>
      <c r="J5" s="1" t="s">
        <v>15</v>
      </c>
      <c r="K5" s="1" t="s">
        <v>47</v>
      </c>
      <c r="L5" s="1" t="s">
        <v>45</v>
      </c>
    </row>
    <row r="6" spans="2:12" x14ac:dyDescent="0.25">
      <c r="B6" s="1" t="s">
        <v>22</v>
      </c>
      <c r="C6" s="1" t="s">
        <v>37</v>
      </c>
      <c r="D6" s="1" t="s">
        <v>46</v>
      </c>
      <c r="E6" s="1" t="s">
        <v>38</v>
      </c>
      <c r="F6" s="1" t="s">
        <v>13</v>
      </c>
      <c r="G6" s="1" t="s">
        <v>15</v>
      </c>
      <c r="H6" s="1" t="s">
        <v>35</v>
      </c>
      <c r="I6" s="1" t="s">
        <v>14</v>
      </c>
      <c r="J6" s="1" t="s">
        <v>13</v>
      </c>
      <c r="K6" s="1" t="s">
        <v>47</v>
      </c>
      <c r="L6" s="1" t="s">
        <v>45</v>
      </c>
    </row>
    <row r="7" spans="2:12" x14ac:dyDescent="0.25">
      <c r="B7" s="1" t="s">
        <v>22</v>
      </c>
      <c r="C7" s="1" t="s">
        <v>37</v>
      </c>
      <c r="D7" s="1" t="s">
        <v>48</v>
      </c>
      <c r="E7" s="1" t="s">
        <v>38</v>
      </c>
      <c r="F7" s="1" t="s">
        <v>14</v>
      </c>
      <c r="G7" s="1" t="s">
        <v>15</v>
      </c>
      <c r="H7" s="1" t="s">
        <v>35</v>
      </c>
      <c r="I7" s="1" t="s">
        <v>14</v>
      </c>
      <c r="J7" s="1" t="s">
        <v>15</v>
      </c>
      <c r="K7" s="1" t="s">
        <v>47</v>
      </c>
      <c r="L7" s="1" t="s">
        <v>49</v>
      </c>
    </row>
    <row r="8" spans="2:12" x14ac:dyDescent="0.25">
      <c r="B8" s="1" t="s">
        <v>22</v>
      </c>
      <c r="C8" s="1" t="s">
        <v>34</v>
      </c>
      <c r="D8" s="1" t="s">
        <v>46</v>
      </c>
      <c r="E8" s="1" t="s">
        <v>38</v>
      </c>
      <c r="F8" s="1" t="s">
        <v>14</v>
      </c>
      <c r="G8" s="1" t="s">
        <v>15</v>
      </c>
      <c r="H8" s="1" t="s">
        <v>35</v>
      </c>
      <c r="I8" s="1" t="s">
        <v>14</v>
      </c>
      <c r="J8" s="1" t="s">
        <v>15</v>
      </c>
      <c r="K8" s="1" t="s">
        <v>47</v>
      </c>
      <c r="L8" s="1" t="s">
        <v>45</v>
      </c>
    </row>
    <row r="9" spans="2:12" x14ac:dyDescent="0.25">
      <c r="B9" s="1" t="s">
        <v>22</v>
      </c>
      <c r="C9" s="1" t="s">
        <v>37</v>
      </c>
      <c r="D9" s="1" t="s">
        <v>46</v>
      </c>
      <c r="E9" s="1" t="s">
        <v>38</v>
      </c>
      <c r="F9" s="1" t="s">
        <v>13</v>
      </c>
      <c r="G9" s="1" t="s">
        <v>15</v>
      </c>
      <c r="H9" s="1" t="s">
        <v>35</v>
      </c>
      <c r="I9" s="1" t="s">
        <v>14</v>
      </c>
      <c r="J9" s="1" t="s">
        <v>15</v>
      </c>
      <c r="K9" s="1" t="s">
        <v>50</v>
      </c>
      <c r="L9" s="1" t="s">
        <v>45</v>
      </c>
    </row>
    <row r="10" spans="2:12" x14ac:dyDescent="0.25">
      <c r="B10" s="1" t="s">
        <v>22</v>
      </c>
      <c r="C10" s="1" t="s">
        <v>34</v>
      </c>
      <c r="D10" s="1" t="s">
        <v>48</v>
      </c>
      <c r="E10" s="1" t="s">
        <v>38</v>
      </c>
      <c r="F10" s="1" t="s">
        <v>13</v>
      </c>
      <c r="G10" s="1" t="s">
        <v>15</v>
      </c>
      <c r="H10" s="1" t="s">
        <v>35</v>
      </c>
      <c r="I10" s="1" t="s">
        <v>14</v>
      </c>
      <c r="J10" s="1" t="s">
        <v>15</v>
      </c>
      <c r="K10" s="1" t="s">
        <v>50</v>
      </c>
      <c r="L10" s="1" t="s">
        <v>49</v>
      </c>
    </row>
    <row r="11" spans="2:12" x14ac:dyDescent="0.25">
      <c r="B11" s="1" t="s">
        <v>22</v>
      </c>
      <c r="C11" s="1" t="s">
        <v>34</v>
      </c>
      <c r="D11" s="1" t="s">
        <v>46</v>
      </c>
      <c r="E11" s="1" t="s">
        <v>38</v>
      </c>
      <c r="F11" s="1" t="s">
        <v>13</v>
      </c>
      <c r="G11" s="1" t="s">
        <v>15</v>
      </c>
      <c r="H11" s="1" t="s">
        <v>35</v>
      </c>
      <c r="I11" s="1" t="s">
        <v>14</v>
      </c>
      <c r="J11" s="1" t="s">
        <v>13</v>
      </c>
      <c r="K11" s="1" t="s">
        <v>50</v>
      </c>
      <c r="L11" s="1" t="s">
        <v>45</v>
      </c>
    </row>
    <row r="12" spans="2:12" x14ac:dyDescent="0.25">
      <c r="B12" s="1" t="s">
        <v>22</v>
      </c>
      <c r="C12" s="1" t="s">
        <v>37</v>
      </c>
      <c r="D12" s="1" t="s">
        <v>46</v>
      </c>
      <c r="E12" s="1" t="s">
        <v>38</v>
      </c>
      <c r="F12" s="1" t="s">
        <v>13</v>
      </c>
      <c r="G12" s="1" t="s">
        <v>15</v>
      </c>
      <c r="H12" s="1" t="s">
        <v>35</v>
      </c>
      <c r="I12" s="1" t="s">
        <v>13</v>
      </c>
      <c r="J12" s="1" t="s">
        <v>15</v>
      </c>
      <c r="K12" s="1" t="s">
        <v>50</v>
      </c>
      <c r="L12" s="1" t="s">
        <v>49</v>
      </c>
    </row>
    <row r="13" spans="2:12" x14ac:dyDescent="0.25">
      <c r="B13" s="1" t="s">
        <v>22</v>
      </c>
      <c r="C13" s="1" t="s">
        <v>37</v>
      </c>
      <c r="D13" s="1" t="s">
        <v>46</v>
      </c>
      <c r="E13" s="1" t="s">
        <v>38</v>
      </c>
      <c r="F13" s="1" t="s">
        <v>13</v>
      </c>
      <c r="G13" s="1" t="s">
        <v>15</v>
      </c>
      <c r="H13" s="1" t="s">
        <v>35</v>
      </c>
      <c r="I13" s="1" t="s">
        <v>14</v>
      </c>
      <c r="J13" s="1" t="s">
        <v>13</v>
      </c>
      <c r="K13" s="1" t="s">
        <v>50</v>
      </c>
      <c r="L13" s="1" t="s">
        <v>45</v>
      </c>
    </row>
    <row r="14" spans="2:12" x14ac:dyDescent="0.25">
      <c r="B14" s="1" t="s">
        <v>22</v>
      </c>
      <c r="C14" s="1" t="s">
        <v>37</v>
      </c>
      <c r="D14" s="1" t="s">
        <v>46</v>
      </c>
      <c r="E14" s="1" t="s">
        <v>38</v>
      </c>
      <c r="F14" s="1" t="s">
        <v>13</v>
      </c>
      <c r="G14" s="1" t="s">
        <v>15</v>
      </c>
      <c r="H14" s="1" t="s">
        <v>35</v>
      </c>
      <c r="I14" s="1" t="s">
        <v>14</v>
      </c>
      <c r="J14" s="1" t="s">
        <v>13</v>
      </c>
      <c r="K14" s="1" t="s">
        <v>50</v>
      </c>
      <c r="L14" s="1" t="s">
        <v>45</v>
      </c>
    </row>
    <row r="15" spans="2:12" x14ac:dyDescent="0.25">
      <c r="B15" s="1" t="s">
        <v>22</v>
      </c>
      <c r="C15" s="1" t="s">
        <v>34</v>
      </c>
      <c r="D15" s="1" t="s">
        <v>46</v>
      </c>
      <c r="E15" s="1" t="s">
        <v>38</v>
      </c>
      <c r="F15" s="1" t="s">
        <v>13</v>
      </c>
      <c r="G15" s="1" t="s">
        <v>15</v>
      </c>
      <c r="H15" s="1" t="s">
        <v>11</v>
      </c>
      <c r="I15" s="1" t="s">
        <v>14</v>
      </c>
      <c r="J15" s="1" t="s">
        <v>15</v>
      </c>
      <c r="K15" s="1" t="s">
        <v>50</v>
      </c>
      <c r="L15" s="1" t="s">
        <v>49</v>
      </c>
    </row>
    <row r="16" spans="2:12" x14ac:dyDescent="0.25">
      <c r="B16" s="1" t="s">
        <v>18</v>
      </c>
      <c r="C16" s="1" t="s">
        <v>34</v>
      </c>
      <c r="D16" s="1" t="s">
        <v>46</v>
      </c>
      <c r="E16" s="1" t="s">
        <v>38</v>
      </c>
      <c r="F16" s="1" t="s">
        <v>13</v>
      </c>
      <c r="G16" s="1" t="s">
        <v>15</v>
      </c>
      <c r="H16" s="1" t="s">
        <v>11</v>
      </c>
      <c r="I16" s="1" t="s">
        <v>14</v>
      </c>
      <c r="J16" s="1" t="s">
        <v>13</v>
      </c>
      <c r="K16" s="1" t="s">
        <v>50</v>
      </c>
      <c r="L16" s="1" t="s">
        <v>49</v>
      </c>
    </row>
    <row r="17" spans="2:12" x14ac:dyDescent="0.25">
      <c r="B17" s="1" t="s">
        <v>22</v>
      </c>
      <c r="C17" s="1" t="s">
        <v>37</v>
      </c>
      <c r="D17" s="1" t="s">
        <v>51</v>
      </c>
      <c r="E17" s="1" t="s">
        <v>38</v>
      </c>
      <c r="F17" s="1" t="s">
        <v>13</v>
      </c>
      <c r="G17" s="1" t="s">
        <v>15</v>
      </c>
      <c r="H17" s="1" t="s">
        <v>35</v>
      </c>
      <c r="I17" s="1" t="s">
        <v>14</v>
      </c>
      <c r="J17" s="1" t="s">
        <v>13</v>
      </c>
      <c r="K17" s="1" t="s">
        <v>50</v>
      </c>
      <c r="L17" s="1" t="s">
        <v>49</v>
      </c>
    </row>
    <row r="18" spans="2:12" x14ac:dyDescent="0.25">
      <c r="B18" s="1" t="s">
        <v>22</v>
      </c>
      <c r="C18" s="1" t="s">
        <v>34</v>
      </c>
      <c r="D18" s="1" t="s">
        <v>46</v>
      </c>
      <c r="E18" s="1" t="s">
        <v>38</v>
      </c>
      <c r="F18" s="1" t="s">
        <v>13</v>
      </c>
      <c r="G18" s="1" t="s">
        <v>15</v>
      </c>
      <c r="H18" s="1" t="s">
        <v>11</v>
      </c>
      <c r="I18" s="1" t="s">
        <v>14</v>
      </c>
      <c r="J18" s="1" t="s">
        <v>13</v>
      </c>
      <c r="K18" s="1" t="s">
        <v>50</v>
      </c>
      <c r="L18" s="1" t="s">
        <v>49</v>
      </c>
    </row>
    <row r="19" spans="2:12" x14ac:dyDescent="0.25">
      <c r="B19" s="1" t="s">
        <v>22</v>
      </c>
      <c r="C19" s="1" t="s">
        <v>34</v>
      </c>
      <c r="D19" s="1" t="s">
        <v>46</v>
      </c>
      <c r="E19" s="1" t="s">
        <v>38</v>
      </c>
      <c r="F19" s="1" t="s">
        <v>13</v>
      </c>
      <c r="G19" s="1" t="s">
        <v>15</v>
      </c>
      <c r="H19" s="1" t="s">
        <v>35</v>
      </c>
      <c r="I19" s="1" t="s">
        <v>14</v>
      </c>
      <c r="J19" s="1" t="s">
        <v>13</v>
      </c>
      <c r="K19" s="1" t="s">
        <v>50</v>
      </c>
      <c r="L19" s="1" t="s">
        <v>45</v>
      </c>
    </row>
    <row r="20" spans="2:12" x14ac:dyDescent="0.25">
      <c r="B20" s="1" t="s">
        <v>22</v>
      </c>
      <c r="C20" s="1" t="s">
        <v>34</v>
      </c>
      <c r="D20" s="1" t="s">
        <v>46</v>
      </c>
      <c r="E20" s="1" t="s">
        <v>38</v>
      </c>
      <c r="F20" s="1" t="s">
        <v>13</v>
      </c>
      <c r="G20" s="1" t="s">
        <v>15</v>
      </c>
      <c r="H20" s="1" t="s">
        <v>35</v>
      </c>
      <c r="I20" s="1" t="s">
        <v>13</v>
      </c>
      <c r="J20" s="1" t="s">
        <v>15</v>
      </c>
      <c r="K20" s="1" t="s">
        <v>50</v>
      </c>
      <c r="L20" s="1" t="s">
        <v>49</v>
      </c>
    </row>
    <row r="21" spans="2:12" x14ac:dyDescent="0.25">
      <c r="B21" s="1" t="s">
        <v>22</v>
      </c>
      <c r="C21" s="1" t="s">
        <v>34</v>
      </c>
      <c r="D21" s="1" t="s">
        <v>46</v>
      </c>
      <c r="E21" s="1" t="s">
        <v>38</v>
      </c>
      <c r="F21" s="1" t="s">
        <v>13</v>
      </c>
      <c r="G21" s="1" t="s">
        <v>15</v>
      </c>
      <c r="H21" s="1" t="s">
        <v>35</v>
      </c>
      <c r="I21" s="1" t="s">
        <v>13</v>
      </c>
      <c r="J21" s="1" t="s">
        <v>15</v>
      </c>
      <c r="K21" s="1" t="s">
        <v>47</v>
      </c>
      <c r="L21" s="1" t="s">
        <v>45</v>
      </c>
    </row>
    <row r="22" spans="2:12" x14ac:dyDescent="0.25">
      <c r="B22" s="1" t="s">
        <v>22</v>
      </c>
      <c r="C22" s="1" t="s">
        <v>34</v>
      </c>
      <c r="D22" s="1" t="s">
        <v>51</v>
      </c>
      <c r="E22" s="1" t="s">
        <v>38</v>
      </c>
      <c r="F22" s="1" t="s">
        <v>13</v>
      </c>
      <c r="G22" s="1" t="s">
        <v>15</v>
      </c>
      <c r="H22" s="1" t="s">
        <v>11</v>
      </c>
      <c r="I22" s="1" t="s">
        <v>14</v>
      </c>
      <c r="J22" s="1" t="s">
        <v>15</v>
      </c>
      <c r="K22" s="1" t="s">
        <v>50</v>
      </c>
      <c r="L22" s="1" t="s">
        <v>49</v>
      </c>
    </row>
    <row r="23" spans="2:12" x14ac:dyDescent="0.25">
      <c r="B23" s="1" t="s">
        <v>18</v>
      </c>
      <c r="C23" s="1" t="s">
        <v>37</v>
      </c>
      <c r="D23" s="1" t="s">
        <v>46</v>
      </c>
      <c r="E23" s="1" t="s">
        <v>38</v>
      </c>
      <c r="F23" s="1" t="s">
        <v>13</v>
      </c>
      <c r="G23" s="1" t="s">
        <v>15</v>
      </c>
      <c r="H23" s="1" t="s">
        <v>35</v>
      </c>
      <c r="I23" s="1" t="s">
        <v>14</v>
      </c>
      <c r="J23" s="1" t="s">
        <v>15</v>
      </c>
      <c r="K23" s="1" t="s">
        <v>50</v>
      </c>
      <c r="L23" s="1" t="s">
        <v>49</v>
      </c>
    </row>
    <row r="24" spans="2:12" x14ac:dyDescent="0.25">
      <c r="B24" s="1" t="s">
        <v>22</v>
      </c>
      <c r="C24" s="1" t="s">
        <v>34</v>
      </c>
      <c r="D24" s="1" t="s">
        <v>51</v>
      </c>
      <c r="E24" s="1" t="s">
        <v>38</v>
      </c>
      <c r="F24" s="1" t="s">
        <v>13</v>
      </c>
      <c r="G24" s="1" t="s">
        <v>15</v>
      </c>
      <c r="H24" s="1" t="s">
        <v>35</v>
      </c>
      <c r="I24" s="1" t="s">
        <v>13</v>
      </c>
      <c r="J24" s="1" t="s">
        <v>13</v>
      </c>
      <c r="K24" s="1" t="s">
        <v>50</v>
      </c>
      <c r="L24" s="1" t="s">
        <v>49</v>
      </c>
    </row>
    <row r="25" spans="2:12" x14ac:dyDescent="0.25">
      <c r="B25" s="1" t="s">
        <v>22</v>
      </c>
      <c r="C25" s="1" t="s">
        <v>34</v>
      </c>
      <c r="D25" s="1" t="s">
        <v>51</v>
      </c>
      <c r="E25" s="1" t="s">
        <v>38</v>
      </c>
      <c r="F25" s="1" t="s">
        <v>13</v>
      </c>
      <c r="G25" s="1" t="s">
        <v>15</v>
      </c>
      <c r="H25" s="1" t="s">
        <v>11</v>
      </c>
      <c r="I25" s="1" t="s">
        <v>14</v>
      </c>
      <c r="J25" s="1" t="s">
        <v>15</v>
      </c>
      <c r="K25" s="1" t="s">
        <v>50</v>
      </c>
      <c r="L25" s="1" t="s">
        <v>49</v>
      </c>
    </row>
    <row r="26" spans="2:12" x14ac:dyDescent="0.25">
      <c r="B26" s="1" t="s">
        <v>22</v>
      </c>
      <c r="C26" s="1" t="s">
        <v>34</v>
      </c>
      <c r="D26" s="1" t="s">
        <v>51</v>
      </c>
      <c r="E26" s="1" t="s">
        <v>38</v>
      </c>
      <c r="F26" s="1" t="s">
        <v>13</v>
      </c>
      <c r="G26" s="1" t="s">
        <v>15</v>
      </c>
      <c r="H26" s="1" t="s">
        <v>35</v>
      </c>
      <c r="I26" s="1" t="s">
        <v>13</v>
      </c>
      <c r="J26" s="1" t="s">
        <v>15</v>
      </c>
      <c r="K26" s="1" t="s">
        <v>47</v>
      </c>
      <c r="L26" s="1" t="s">
        <v>45</v>
      </c>
    </row>
    <row r="27" spans="2:12" x14ac:dyDescent="0.25">
      <c r="B27" s="1" t="s">
        <v>22</v>
      </c>
      <c r="C27" s="1" t="s">
        <v>34</v>
      </c>
      <c r="D27" s="1" t="s">
        <v>51</v>
      </c>
      <c r="E27" s="1" t="s">
        <v>38</v>
      </c>
      <c r="F27" s="1" t="s">
        <v>13</v>
      </c>
      <c r="G27" s="1" t="s">
        <v>15</v>
      </c>
      <c r="H27" s="1" t="s">
        <v>11</v>
      </c>
      <c r="I27" s="1" t="s">
        <v>13</v>
      </c>
      <c r="J27" s="1" t="s">
        <v>13</v>
      </c>
      <c r="K27" s="1" t="s">
        <v>47</v>
      </c>
      <c r="L27" s="1" t="s">
        <v>49</v>
      </c>
    </row>
    <row r="28" spans="2:12" x14ac:dyDescent="0.25">
      <c r="B28" s="1" t="s">
        <v>22</v>
      </c>
      <c r="C28" s="1" t="s">
        <v>34</v>
      </c>
      <c r="D28" s="1" t="s">
        <v>51</v>
      </c>
      <c r="E28" s="1" t="s">
        <v>38</v>
      </c>
      <c r="F28" s="1" t="s">
        <v>13</v>
      </c>
      <c r="G28" s="1" t="s">
        <v>15</v>
      </c>
      <c r="H28" s="1" t="s">
        <v>35</v>
      </c>
      <c r="I28" s="1" t="s">
        <v>13</v>
      </c>
      <c r="J28" s="1" t="s">
        <v>15</v>
      </c>
      <c r="K28" s="1" t="s">
        <v>50</v>
      </c>
      <c r="L28" s="1" t="s">
        <v>49</v>
      </c>
    </row>
    <row r="29" spans="2:12" x14ac:dyDescent="0.25">
      <c r="B29" s="1" t="s">
        <v>22</v>
      </c>
      <c r="C29" s="1" t="s">
        <v>34</v>
      </c>
      <c r="D29" s="1" t="s">
        <v>46</v>
      </c>
      <c r="E29" s="1" t="s">
        <v>38</v>
      </c>
      <c r="F29" s="1" t="s">
        <v>13</v>
      </c>
      <c r="G29" s="1" t="s">
        <v>15</v>
      </c>
      <c r="H29" s="1" t="s">
        <v>11</v>
      </c>
      <c r="I29" s="1" t="s">
        <v>14</v>
      </c>
      <c r="J29" s="1" t="s">
        <v>15</v>
      </c>
      <c r="K29" s="1" t="s">
        <v>50</v>
      </c>
      <c r="L29" s="1" t="s">
        <v>49</v>
      </c>
    </row>
    <row r="30" spans="2:12" x14ac:dyDescent="0.25">
      <c r="B30" s="1" t="s">
        <v>22</v>
      </c>
      <c r="C30" s="1" t="s">
        <v>34</v>
      </c>
      <c r="D30" s="1" t="s">
        <v>51</v>
      </c>
      <c r="E30" s="1" t="s">
        <v>38</v>
      </c>
      <c r="F30" s="1" t="s">
        <v>13</v>
      </c>
      <c r="G30" s="1" t="s">
        <v>15</v>
      </c>
      <c r="H30" s="1" t="s">
        <v>35</v>
      </c>
      <c r="I30" s="1" t="s">
        <v>14</v>
      </c>
      <c r="J30" s="1" t="s">
        <v>15</v>
      </c>
      <c r="K30" s="1" t="s">
        <v>50</v>
      </c>
      <c r="L30" s="1" t="s">
        <v>49</v>
      </c>
    </row>
    <row r="31" spans="2:12" x14ac:dyDescent="0.25">
      <c r="B31" s="1" t="s">
        <v>22</v>
      </c>
      <c r="C31" s="1" t="s">
        <v>37</v>
      </c>
      <c r="D31" s="1" t="s">
        <v>51</v>
      </c>
      <c r="E31" s="1" t="s">
        <v>38</v>
      </c>
      <c r="F31" s="1" t="s">
        <v>13</v>
      </c>
      <c r="G31" s="1" t="s">
        <v>15</v>
      </c>
      <c r="H31" s="1" t="s">
        <v>35</v>
      </c>
      <c r="I31" s="1" t="s">
        <v>14</v>
      </c>
      <c r="J31" s="1" t="s">
        <v>13</v>
      </c>
      <c r="K31" s="1" t="s">
        <v>50</v>
      </c>
      <c r="L31" s="1" t="s">
        <v>49</v>
      </c>
    </row>
    <row r="32" spans="2:12" x14ac:dyDescent="0.25">
      <c r="B32" s="1" t="s">
        <v>22</v>
      </c>
      <c r="C32" s="1" t="s">
        <v>34</v>
      </c>
      <c r="D32" s="1" t="s">
        <v>51</v>
      </c>
      <c r="E32" s="1" t="s">
        <v>38</v>
      </c>
      <c r="F32" s="1" t="s">
        <v>13</v>
      </c>
      <c r="G32" s="1" t="s">
        <v>15</v>
      </c>
      <c r="H32" s="1" t="s">
        <v>35</v>
      </c>
      <c r="I32" s="1" t="s">
        <v>14</v>
      </c>
      <c r="J32" s="1" t="s">
        <v>15</v>
      </c>
      <c r="K32" s="1" t="s">
        <v>50</v>
      </c>
      <c r="L32" s="1" t="s">
        <v>49</v>
      </c>
    </row>
    <row r="33" spans="2:12" x14ac:dyDescent="0.25">
      <c r="B33" s="1" t="s">
        <v>22</v>
      </c>
      <c r="C33" s="1" t="s">
        <v>34</v>
      </c>
      <c r="D33" s="1" t="s">
        <v>46</v>
      </c>
      <c r="E33" s="1" t="s">
        <v>38</v>
      </c>
      <c r="F33" s="1" t="s">
        <v>13</v>
      </c>
      <c r="G33" s="1" t="s">
        <v>15</v>
      </c>
      <c r="H33" s="1" t="s">
        <v>11</v>
      </c>
      <c r="I33" s="1" t="s">
        <v>13</v>
      </c>
      <c r="J33" s="1" t="s">
        <v>15</v>
      </c>
      <c r="K33" s="1" t="s">
        <v>50</v>
      </c>
      <c r="L33" s="1" t="s">
        <v>49</v>
      </c>
    </row>
    <row r="34" spans="2:12" x14ac:dyDescent="0.25">
      <c r="B34" s="1" t="s">
        <v>22</v>
      </c>
      <c r="C34" s="1" t="s">
        <v>34</v>
      </c>
      <c r="D34" s="1" t="s">
        <v>51</v>
      </c>
      <c r="E34" s="1" t="s">
        <v>38</v>
      </c>
      <c r="F34" s="1" t="s">
        <v>13</v>
      </c>
      <c r="G34" s="1" t="s">
        <v>15</v>
      </c>
      <c r="H34" s="1" t="s">
        <v>11</v>
      </c>
      <c r="I34" s="1" t="s">
        <v>13</v>
      </c>
      <c r="J34" s="1" t="s">
        <v>15</v>
      </c>
      <c r="K34" s="1" t="s">
        <v>50</v>
      </c>
      <c r="L34" s="1" t="s">
        <v>49</v>
      </c>
    </row>
    <row r="35" spans="2:12" x14ac:dyDescent="0.25">
      <c r="B35" s="1" t="s">
        <v>22</v>
      </c>
      <c r="C35" s="1" t="s">
        <v>34</v>
      </c>
      <c r="D35" s="1" t="s">
        <v>51</v>
      </c>
      <c r="E35" s="1" t="s">
        <v>38</v>
      </c>
      <c r="F35" s="1" t="s">
        <v>13</v>
      </c>
      <c r="G35" s="1" t="s">
        <v>15</v>
      </c>
      <c r="H35" s="1" t="s">
        <v>35</v>
      </c>
      <c r="I35" s="1" t="s">
        <v>13</v>
      </c>
      <c r="J35" s="1" t="s">
        <v>15</v>
      </c>
      <c r="K35" s="1" t="s">
        <v>50</v>
      </c>
      <c r="L35" s="1" t="s">
        <v>49</v>
      </c>
    </row>
    <row r="36" spans="2:12" x14ac:dyDescent="0.25">
      <c r="B36" s="1" t="s">
        <v>18</v>
      </c>
      <c r="C36" s="1" t="s">
        <v>34</v>
      </c>
      <c r="D36" s="1" t="s">
        <v>46</v>
      </c>
      <c r="E36" s="1" t="s">
        <v>38</v>
      </c>
      <c r="F36" s="1" t="s">
        <v>13</v>
      </c>
      <c r="G36" s="1" t="s">
        <v>15</v>
      </c>
      <c r="H36" s="1" t="s">
        <v>35</v>
      </c>
      <c r="I36" s="1" t="s">
        <v>14</v>
      </c>
      <c r="J36" s="1" t="s">
        <v>13</v>
      </c>
      <c r="K36" s="1" t="s">
        <v>50</v>
      </c>
      <c r="L36" s="1" t="s">
        <v>49</v>
      </c>
    </row>
    <row r="37" spans="2:12" x14ac:dyDescent="0.25">
      <c r="B37" s="1" t="s">
        <v>22</v>
      </c>
      <c r="C37" s="1" t="s">
        <v>34</v>
      </c>
      <c r="D37" s="1" t="s">
        <v>46</v>
      </c>
      <c r="E37" s="1" t="s">
        <v>38</v>
      </c>
      <c r="F37" s="1" t="s">
        <v>13</v>
      </c>
      <c r="G37" s="1" t="s">
        <v>15</v>
      </c>
      <c r="H37" s="1" t="s">
        <v>11</v>
      </c>
      <c r="I37" s="1" t="s">
        <v>13</v>
      </c>
      <c r="J37" s="1" t="s">
        <v>13</v>
      </c>
      <c r="K37" s="1" t="s">
        <v>50</v>
      </c>
      <c r="L37" s="1" t="s">
        <v>49</v>
      </c>
    </row>
    <row r="38" spans="2:12" x14ac:dyDescent="0.25">
      <c r="B38" s="1" t="s">
        <v>18</v>
      </c>
      <c r="C38" s="1" t="s">
        <v>37</v>
      </c>
      <c r="D38" s="1" t="s">
        <v>51</v>
      </c>
      <c r="E38" s="1" t="s">
        <v>38</v>
      </c>
      <c r="F38" s="1" t="s">
        <v>13</v>
      </c>
      <c r="G38" s="1" t="s">
        <v>15</v>
      </c>
      <c r="H38" s="1" t="s">
        <v>35</v>
      </c>
      <c r="I38" s="1" t="s">
        <v>14</v>
      </c>
      <c r="J38" s="1" t="s">
        <v>13</v>
      </c>
      <c r="K38" s="1" t="s">
        <v>50</v>
      </c>
      <c r="L38" s="1" t="s">
        <v>49</v>
      </c>
    </row>
    <row r="39" spans="2:12" x14ac:dyDescent="0.25">
      <c r="B39" s="1" t="s">
        <v>18</v>
      </c>
      <c r="C39" s="1" t="s">
        <v>34</v>
      </c>
      <c r="D39" s="1" t="s">
        <v>51</v>
      </c>
      <c r="E39" s="1" t="s">
        <v>38</v>
      </c>
      <c r="F39" s="1" t="s">
        <v>13</v>
      </c>
      <c r="G39" s="1" t="s">
        <v>15</v>
      </c>
      <c r="H39" s="1" t="s">
        <v>11</v>
      </c>
      <c r="I39" s="1" t="s">
        <v>14</v>
      </c>
      <c r="J39" s="1" t="s">
        <v>15</v>
      </c>
      <c r="K39" s="1" t="s">
        <v>50</v>
      </c>
      <c r="L39" s="1" t="s">
        <v>49</v>
      </c>
    </row>
    <row r="40" spans="2:12" x14ac:dyDescent="0.25">
      <c r="B40" s="1" t="s">
        <v>22</v>
      </c>
      <c r="C40" s="1" t="s">
        <v>34</v>
      </c>
      <c r="D40" s="1" t="s">
        <v>46</v>
      </c>
      <c r="E40" s="1" t="s">
        <v>38</v>
      </c>
      <c r="F40" s="1" t="s">
        <v>13</v>
      </c>
      <c r="G40" s="1" t="s">
        <v>15</v>
      </c>
      <c r="H40" s="1" t="s">
        <v>35</v>
      </c>
      <c r="I40" s="1" t="s">
        <v>13</v>
      </c>
      <c r="J40" s="1" t="s">
        <v>15</v>
      </c>
      <c r="K40" s="1" t="s">
        <v>50</v>
      </c>
      <c r="L40" s="1" t="s">
        <v>49</v>
      </c>
    </row>
    <row r="41" spans="2:12" x14ac:dyDescent="0.25">
      <c r="B41" s="1" t="s">
        <v>22</v>
      </c>
      <c r="C41" s="1" t="s">
        <v>34</v>
      </c>
      <c r="D41" s="1" t="s">
        <v>51</v>
      </c>
      <c r="E41" s="1" t="s">
        <v>38</v>
      </c>
      <c r="F41" s="1" t="s">
        <v>13</v>
      </c>
      <c r="G41" s="1" t="s">
        <v>15</v>
      </c>
      <c r="H41" s="1" t="s">
        <v>11</v>
      </c>
      <c r="I41" s="1" t="s">
        <v>13</v>
      </c>
      <c r="J41" s="1" t="s">
        <v>15</v>
      </c>
      <c r="K41" s="1" t="s">
        <v>50</v>
      </c>
      <c r="L41" s="1" t="s">
        <v>49</v>
      </c>
    </row>
    <row r="42" spans="2:12" x14ac:dyDescent="0.25">
      <c r="B42" s="1" t="s">
        <v>18</v>
      </c>
      <c r="C42" s="1" t="s">
        <v>34</v>
      </c>
      <c r="D42" s="1" t="s">
        <v>51</v>
      </c>
      <c r="E42" s="1" t="s">
        <v>38</v>
      </c>
      <c r="F42" s="1" t="s">
        <v>13</v>
      </c>
      <c r="G42" s="1" t="s">
        <v>15</v>
      </c>
      <c r="H42" s="1" t="s">
        <v>35</v>
      </c>
      <c r="I42" s="1" t="s">
        <v>14</v>
      </c>
      <c r="J42" s="1" t="s">
        <v>13</v>
      </c>
      <c r="K42" s="1" t="s">
        <v>50</v>
      </c>
      <c r="L42" s="1" t="s">
        <v>49</v>
      </c>
    </row>
    <row r="43" spans="2:12" x14ac:dyDescent="0.25">
      <c r="B43" s="1" t="s">
        <v>22</v>
      </c>
      <c r="C43" s="1" t="s">
        <v>34</v>
      </c>
      <c r="D43" s="1" t="s">
        <v>51</v>
      </c>
      <c r="E43" s="1" t="s">
        <v>38</v>
      </c>
      <c r="F43" s="1" t="s">
        <v>13</v>
      </c>
      <c r="G43" s="1" t="s">
        <v>15</v>
      </c>
      <c r="H43" s="1" t="s">
        <v>35</v>
      </c>
      <c r="I43" s="1" t="s">
        <v>13</v>
      </c>
      <c r="J43" s="1" t="s">
        <v>13</v>
      </c>
      <c r="K43" s="1" t="s">
        <v>50</v>
      </c>
      <c r="L43" s="1" t="s">
        <v>49</v>
      </c>
    </row>
    <row r="44" spans="2:12" x14ac:dyDescent="0.25">
      <c r="B44" s="1" t="s">
        <v>18</v>
      </c>
      <c r="C44" s="1" t="s">
        <v>34</v>
      </c>
      <c r="D44" s="1" t="s">
        <v>46</v>
      </c>
      <c r="E44" s="1" t="s">
        <v>38</v>
      </c>
      <c r="F44" s="1" t="s">
        <v>13</v>
      </c>
      <c r="G44" s="1" t="s">
        <v>15</v>
      </c>
      <c r="H44" s="1" t="s">
        <v>11</v>
      </c>
      <c r="I44" s="1" t="s">
        <v>13</v>
      </c>
      <c r="J44" s="1" t="s">
        <v>15</v>
      </c>
      <c r="K44" s="1" t="s">
        <v>50</v>
      </c>
      <c r="L44" s="1" t="s">
        <v>49</v>
      </c>
    </row>
    <row r="45" spans="2:12" x14ac:dyDescent="0.25">
      <c r="B45" s="1" t="s">
        <v>22</v>
      </c>
      <c r="C45" s="1" t="s">
        <v>34</v>
      </c>
      <c r="D45" s="1" t="s">
        <v>51</v>
      </c>
      <c r="E45" s="1" t="s">
        <v>38</v>
      </c>
      <c r="F45" s="1" t="s">
        <v>13</v>
      </c>
      <c r="G45" s="1" t="s">
        <v>15</v>
      </c>
      <c r="H45" s="1" t="s">
        <v>11</v>
      </c>
      <c r="I45" s="1" t="s">
        <v>13</v>
      </c>
      <c r="J45" s="1" t="s">
        <v>15</v>
      </c>
      <c r="K45" s="1" t="s">
        <v>50</v>
      </c>
      <c r="L45" s="1" t="s">
        <v>49</v>
      </c>
    </row>
    <row r="46" spans="2:12" x14ac:dyDescent="0.25">
      <c r="B46" s="1" t="s">
        <v>22</v>
      </c>
      <c r="C46" s="1" t="s">
        <v>34</v>
      </c>
      <c r="D46" s="1" t="s">
        <v>51</v>
      </c>
      <c r="E46" s="1" t="s">
        <v>38</v>
      </c>
      <c r="F46" s="1" t="s">
        <v>13</v>
      </c>
      <c r="G46" s="1" t="s">
        <v>15</v>
      </c>
      <c r="H46" s="1" t="s">
        <v>11</v>
      </c>
      <c r="I46" s="1" t="s">
        <v>13</v>
      </c>
      <c r="J46" s="1" t="s">
        <v>15</v>
      </c>
      <c r="K46" s="1" t="s">
        <v>50</v>
      </c>
      <c r="L46" s="1" t="s">
        <v>49</v>
      </c>
    </row>
    <row r="47" spans="2:12" x14ac:dyDescent="0.25">
      <c r="B47" s="1" t="s">
        <v>22</v>
      </c>
      <c r="C47" s="1" t="s">
        <v>34</v>
      </c>
      <c r="D47" s="1" t="s">
        <v>51</v>
      </c>
      <c r="E47" s="1" t="s">
        <v>38</v>
      </c>
      <c r="F47" s="1" t="s">
        <v>13</v>
      </c>
      <c r="G47" s="1" t="s">
        <v>15</v>
      </c>
      <c r="H47" s="1" t="s">
        <v>35</v>
      </c>
      <c r="I47" s="1" t="s">
        <v>13</v>
      </c>
      <c r="J47" s="1" t="s">
        <v>13</v>
      </c>
      <c r="K47" s="1" t="s">
        <v>50</v>
      </c>
      <c r="L47" s="1" t="s">
        <v>52</v>
      </c>
    </row>
    <row r="48" spans="2:12" x14ac:dyDescent="0.25">
      <c r="B48" s="1" t="s">
        <v>22</v>
      </c>
      <c r="C48" s="1" t="s">
        <v>34</v>
      </c>
      <c r="D48" s="1" t="s">
        <v>46</v>
      </c>
      <c r="E48" s="1" t="s">
        <v>38</v>
      </c>
      <c r="F48" s="1" t="s">
        <v>13</v>
      </c>
      <c r="G48" s="1" t="s">
        <v>15</v>
      </c>
      <c r="H48" s="1" t="s">
        <v>11</v>
      </c>
      <c r="I48" s="1" t="s">
        <v>13</v>
      </c>
      <c r="J48" s="1" t="s">
        <v>13</v>
      </c>
      <c r="K48" s="1" t="s">
        <v>50</v>
      </c>
      <c r="L48" s="1" t="s">
        <v>49</v>
      </c>
    </row>
    <row r="49" spans="2:12" x14ac:dyDescent="0.25">
      <c r="B49" s="1" t="s">
        <v>18</v>
      </c>
      <c r="C49" s="1" t="s">
        <v>34</v>
      </c>
      <c r="D49" s="1" t="s">
        <v>46</v>
      </c>
      <c r="E49" s="1" t="s">
        <v>38</v>
      </c>
      <c r="F49" s="1" t="s">
        <v>13</v>
      </c>
      <c r="G49" s="1" t="s">
        <v>15</v>
      </c>
      <c r="H49" s="1" t="s">
        <v>11</v>
      </c>
      <c r="I49" s="1" t="s">
        <v>13</v>
      </c>
      <c r="J49" s="1" t="s">
        <v>13</v>
      </c>
      <c r="K49" s="1" t="s">
        <v>50</v>
      </c>
      <c r="L49" s="1" t="s">
        <v>52</v>
      </c>
    </row>
    <row r="50" spans="2:12" x14ac:dyDescent="0.25">
      <c r="B50" s="1" t="s">
        <v>22</v>
      </c>
      <c r="C50" s="1" t="s">
        <v>34</v>
      </c>
      <c r="D50" s="1" t="s">
        <v>51</v>
      </c>
      <c r="E50" s="1" t="s">
        <v>38</v>
      </c>
      <c r="F50" s="1" t="s">
        <v>13</v>
      </c>
      <c r="G50" s="1" t="s">
        <v>15</v>
      </c>
      <c r="H50" s="1" t="s">
        <v>11</v>
      </c>
      <c r="I50" s="1" t="s">
        <v>13</v>
      </c>
      <c r="J50" s="1" t="s">
        <v>13</v>
      </c>
      <c r="K50" s="1" t="s">
        <v>50</v>
      </c>
      <c r="L50" s="1" t="s">
        <v>49</v>
      </c>
    </row>
    <row r="51" spans="2:12" x14ac:dyDescent="0.25">
      <c r="B51" s="1" t="s">
        <v>18</v>
      </c>
      <c r="C51" s="1" t="s">
        <v>34</v>
      </c>
      <c r="D51" s="1" t="s">
        <v>46</v>
      </c>
      <c r="E51" s="1" t="s">
        <v>38</v>
      </c>
      <c r="F51" s="1" t="s">
        <v>13</v>
      </c>
      <c r="G51" s="1" t="s">
        <v>15</v>
      </c>
      <c r="H51" s="1" t="s">
        <v>11</v>
      </c>
      <c r="I51" s="1" t="s">
        <v>13</v>
      </c>
      <c r="J51" s="1" t="s">
        <v>15</v>
      </c>
      <c r="K51" s="1" t="s">
        <v>50</v>
      </c>
      <c r="L51" s="1" t="s">
        <v>49</v>
      </c>
    </row>
    <row r="52" spans="2:12" x14ac:dyDescent="0.25">
      <c r="B52" s="1" t="s">
        <v>22</v>
      </c>
      <c r="C52" s="1" t="s">
        <v>34</v>
      </c>
      <c r="D52" s="1" t="s">
        <v>51</v>
      </c>
      <c r="E52" s="1" t="s">
        <v>38</v>
      </c>
      <c r="F52" s="1" t="s">
        <v>13</v>
      </c>
      <c r="G52" s="1" t="s">
        <v>15</v>
      </c>
      <c r="H52" s="1" t="s">
        <v>11</v>
      </c>
      <c r="I52" s="1" t="s">
        <v>13</v>
      </c>
      <c r="J52" s="1" t="s">
        <v>15</v>
      </c>
      <c r="K52" s="1" t="s">
        <v>50</v>
      </c>
      <c r="L52" s="1" t="s">
        <v>49</v>
      </c>
    </row>
    <row r="53" spans="2:12" x14ac:dyDescent="0.25">
      <c r="B53" s="1" t="s">
        <v>18</v>
      </c>
      <c r="C53" s="1" t="s">
        <v>34</v>
      </c>
      <c r="D53" s="1" t="s">
        <v>46</v>
      </c>
      <c r="E53" s="1" t="s">
        <v>38</v>
      </c>
      <c r="F53" s="1" t="s">
        <v>13</v>
      </c>
      <c r="G53" s="1" t="s">
        <v>15</v>
      </c>
      <c r="H53" s="1" t="s">
        <v>35</v>
      </c>
      <c r="I53" s="1" t="s">
        <v>14</v>
      </c>
      <c r="J53" s="1" t="s">
        <v>15</v>
      </c>
      <c r="K53" s="1" t="s">
        <v>50</v>
      </c>
      <c r="L53" s="1" t="s">
        <v>52</v>
      </c>
    </row>
    <row r="54" spans="2:12" x14ac:dyDescent="0.25">
      <c r="B54" s="1" t="s">
        <v>22</v>
      </c>
      <c r="C54" s="1" t="s">
        <v>34</v>
      </c>
      <c r="D54" s="1" t="s">
        <v>51</v>
      </c>
      <c r="E54" s="1" t="s">
        <v>38</v>
      </c>
      <c r="F54" s="1" t="s">
        <v>14</v>
      </c>
      <c r="G54" s="1" t="s">
        <v>15</v>
      </c>
      <c r="H54" s="1" t="s">
        <v>35</v>
      </c>
      <c r="I54" s="1" t="s">
        <v>13</v>
      </c>
      <c r="J54" s="1" t="s">
        <v>15</v>
      </c>
      <c r="K54" s="1" t="s">
        <v>50</v>
      </c>
      <c r="L54" s="1" t="s">
        <v>49</v>
      </c>
    </row>
    <row r="55" spans="2:12" x14ac:dyDescent="0.25">
      <c r="B55" s="1" t="s">
        <v>18</v>
      </c>
      <c r="C55" s="1" t="s">
        <v>34</v>
      </c>
      <c r="D55" s="1" t="s">
        <v>51</v>
      </c>
      <c r="E55" s="1" t="s">
        <v>38</v>
      </c>
      <c r="F55" s="1" t="s">
        <v>14</v>
      </c>
      <c r="G55" s="1" t="s">
        <v>15</v>
      </c>
      <c r="H55" s="1" t="s">
        <v>11</v>
      </c>
      <c r="I55" s="1" t="s">
        <v>13</v>
      </c>
      <c r="J55" s="1" t="s">
        <v>13</v>
      </c>
      <c r="K55" s="1" t="s">
        <v>50</v>
      </c>
      <c r="L55" s="1" t="s">
        <v>49</v>
      </c>
    </row>
    <row r="56" spans="2:12" x14ac:dyDescent="0.25">
      <c r="B56" s="1" t="s">
        <v>22</v>
      </c>
      <c r="C56" s="1" t="s">
        <v>34</v>
      </c>
      <c r="D56" s="1" t="s">
        <v>46</v>
      </c>
      <c r="E56" s="1" t="s">
        <v>38</v>
      </c>
      <c r="F56" s="1" t="s">
        <v>14</v>
      </c>
      <c r="G56" s="1" t="s">
        <v>15</v>
      </c>
      <c r="H56" s="1" t="s">
        <v>35</v>
      </c>
      <c r="I56" s="1" t="s">
        <v>13</v>
      </c>
      <c r="J56" s="1" t="s">
        <v>15</v>
      </c>
      <c r="K56" s="1" t="s">
        <v>50</v>
      </c>
      <c r="L56" s="1" t="s">
        <v>49</v>
      </c>
    </row>
    <row r="57" spans="2:12" x14ac:dyDescent="0.25">
      <c r="B57" s="1" t="s">
        <v>22</v>
      </c>
      <c r="C57" s="1" t="s">
        <v>34</v>
      </c>
      <c r="D57" s="1" t="s">
        <v>51</v>
      </c>
      <c r="E57" s="1" t="s">
        <v>38</v>
      </c>
      <c r="F57" s="1" t="s">
        <v>14</v>
      </c>
      <c r="G57" s="1" t="s">
        <v>15</v>
      </c>
      <c r="H57" s="1" t="s">
        <v>35</v>
      </c>
      <c r="I57" s="1" t="s">
        <v>13</v>
      </c>
      <c r="J57" s="1" t="s">
        <v>15</v>
      </c>
      <c r="K57" s="1" t="s">
        <v>50</v>
      </c>
      <c r="L57" s="1" t="s">
        <v>49</v>
      </c>
    </row>
    <row r="58" spans="2:12" x14ac:dyDescent="0.25">
      <c r="B58" s="1" t="s">
        <v>18</v>
      </c>
      <c r="C58" s="1" t="s">
        <v>34</v>
      </c>
      <c r="D58" s="1" t="s">
        <v>51</v>
      </c>
      <c r="E58" s="1" t="s">
        <v>38</v>
      </c>
      <c r="F58" s="1" t="s">
        <v>13</v>
      </c>
      <c r="G58" s="1" t="s">
        <v>15</v>
      </c>
      <c r="H58" s="1" t="s">
        <v>11</v>
      </c>
      <c r="I58" s="1" t="s">
        <v>14</v>
      </c>
      <c r="J58" s="1" t="s">
        <v>13</v>
      </c>
      <c r="K58" s="1" t="s">
        <v>50</v>
      </c>
      <c r="L58" s="1" t="s">
        <v>49</v>
      </c>
    </row>
    <row r="59" spans="2:12" x14ac:dyDescent="0.25">
      <c r="B59" s="1" t="s">
        <v>22</v>
      </c>
      <c r="C59" s="1" t="s">
        <v>34</v>
      </c>
      <c r="D59" s="1" t="s">
        <v>46</v>
      </c>
      <c r="E59" s="1" t="s">
        <v>38</v>
      </c>
      <c r="F59" s="1" t="s">
        <v>14</v>
      </c>
      <c r="G59" s="1" t="s">
        <v>15</v>
      </c>
      <c r="H59" s="1" t="s">
        <v>11</v>
      </c>
      <c r="I59" s="1" t="s">
        <v>13</v>
      </c>
      <c r="J59" s="1" t="s">
        <v>15</v>
      </c>
      <c r="K59" s="1" t="s">
        <v>50</v>
      </c>
      <c r="L59" s="1" t="s">
        <v>49</v>
      </c>
    </row>
    <row r="60" spans="2:12" x14ac:dyDescent="0.25">
      <c r="B60" s="1" t="s">
        <v>18</v>
      </c>
      <c r="C60" s="1" t="s">
        <v>34</v>
      </c>
      <c r="D60" s="1" t="s">
        <v>51</v>
      </c>
      <c r="E60" s="1" t="s">
        <v>38</v>
      </c>
      <c r="F60" s="1" t="s">
        <v>13</v>
      </c>
      <c r="G60" s="1" t="s">
        <v>15</v>
      </c>
      <c r="H60" s="1" t="s">
        <v>11</v>
      </c>
      <c r="I60" s="1" t="s">
        <v>13</v>
      </c>
      <c r="J60" s="1" t="s">
        <v>15</v>
      </c>
      <c r="K60" s="1" t="s">
        <v>47</v>
      </c>
      <c r="L60" s="1" t="s">
        <v>49</v>
      </c>
    </row>
    <row r="61" spans="2:12" x14ac:dyDescent="0.25">
      <c r="B61" s="1" t="s">
        <v>22</v>
      </c>
      <c r="C61" s="1" t="s">
        <v>34</v>
      </c>
      <c r="D61" s="1" t="s">
        <v>51</v>
      </c>
      <c r="E61" s="1" t="s">
        <v>38</v>
      </c>
      <c r="F61" s="1" t="s">
        <v>14</v>
      </c>
      <c r="G61" s="1" t="s">
        <v>15</v>
      </c>
      <c r="H61" s="1" t="s">
        <v>11</v>
      </c>
      <c r="I61" s="1" t="s">
        <v>13</v>
      </c>
      <c r="J61" s="1" t="s">
        <v>15</v>
      </c>
      <c r="K61" s="1" t="s">
        <v>47</v>
      </c>
      <c r="L61" s="1" t="s">
        <v>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DD3D-D251-40E7-BF0C-C631C11A963A}">
  <dimension ref="B1:L74"/>
  <sheetViews>
    <sheetView workbookViewId="0">
      <selection activeCell="H8" sqref="H8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31</v>
      </c>
      <c r="C2" s="1" t="s">
        <v>32</v>
      </c>
      <c r="D2" s="1" t="s">
        <v>30</v>
      </c>
      <c r="E2" s="1" t="s">
        <v>11</v>
      </c>
      <c r="F2" s="1" t="s">
        <v>14</v>
      </c>
      <c r="G2" s="1" t="s">
        <v>15</v>
      </c>
      <c r="H2" s="1" t="s">
        <v>14</v>
      </c>
      <c r="I2" s="1" t="s">
        <v>13</v>
      </c>
      <c r="J2" s="1" t="s">
        <v>15</v>
      </c>
      <c r="K2" s="1" t="s">
        <v>21</v>
      </c>
      <c r="L2" s="1" t="s">
        <v>33</v>
      </c>
    </row>
    <row r="3" spans="2:12" x14ac:dyDescent="0.25">
      <c r="B3" s="1" t="s">
        <v>31</v>
      </c>
      <c r="C3" s="1" t="s">
        <v>34</v>
      </c>
      <c r="D3" s="1" t="s">
        <v>27</v>
      </c>
      <c r="E3" s="1" t="s">
        <v>11</v>
      </c>
      <c r="F3" s="1" t="s">
        <v>14</v>
      </c>
      <c r="G3" s="1" t="s">
        <v>15</v>
      </c>
      <c r="H3" s="1" t="s">
        <v>14</v>
      </c>
      <c r="I3" s="1" t="s">
        <v>13</v>
      </c>
      <c r="J3" s="1" t="s">
        <v>15</v>
      </c>
      <c r="K3" s="1" t="s">
        <v>21</v>
      </c>
      <c r="L3" s="1" t="s">
        <v>33</v>
      </c>
    </row>
    <row r="4" spans="2:12" x14ac:dyDescent="0.25">
      <c r="B4" s="1" t="s">
        <v>31</v>
      </c>
      <c r="C4" s="1" t="s">
        <v>34</v>
      </c>
      <c r="D4" s="1" t="s">
        <v>30</v>
      </c>
      <c r="E4" s="1" t="s">
        <v>11</v>
      </c>
      <c r="F4" s="1" t="s">
        <v>13</v>
      </c>
      <c r="G4" s="1" t="s">
        <v>15</v>
      </c>
      <c r="H4" s="1" t="s">
        <v>14</v>
      </c>
      <c r="I4" s="1" t="s">
        <v>13</v>
      </c>
      <c r="J4" s="1" t="s">
        <v>15</v>
      </c>
      <c r="K4" s="1" t="s">
        <v>16</v>
      </c>
      <c r="L4" s="1" t="s">
        <v>33</v>
      </c>
    </row>
    <row r="5" spans="2:12" x14ac:dyDescent="0.25">
      <c r="B5" s="1" t="s">
        <v>31</v>
      </c>
      <c r="C5" s="1" t="s">
        <v>34</v>
      </c>
      <c r="D5" s="1" t="s">
        <v>30</v>
      </c>
      <c r="E5" s="1" t="s">
        <v>35</v>
      </c>
      <c r="F5" s="1" t="s">
        <v>14</v>
      </c>
      <c r="G5" s="1" t="s">
        <v>15</v>
      </c>
      <c r="H5" s="1" t="s">
        <v>14</v>
      </c>
      <c r="I5" s="1" t="s">
        <v>13</v>
      </c>
      <c r="J5" s="1" t="s">
        <v>15</v>
      </c>
      <c r="K5" s="1" t="s">
        <v>21</v>
      </c>
      <c r="L5" s="1" t="s">
        <v>33</v>
      </c>
    </row>
    <row r="6" spans="2:12" x14ac:dyDescent="0.25">
      <c r="B6" s="1" t="s">
        <v>31</v>
      </c>
      <c r="C6" s="1" t="s">
        <v>34</v>
      </c>
      <c r="D6" s="1" t="s">
        <v>27</v>
      </c>
      <c r="E6" s="1" t="s">
        <v>11</v>
      </c>
      <c r="F6" s="1" t="s">
        <v>14</v>
      </c>
      <c r="G6" s="1" t="s">
        <v>15</v>
      </c>
      <c r="H6" s="1" t="s">
        <v>14</v>
      </c>
      <c r="I6" s="1" t="s">
        <v>13</v>
      </c>
      <c r="J6" s="1" t="s">
        <v>15</v>
      </c>
      <c r="K6" s="1" t="s">
        <v>16</v>
      </c>
      <c r="L6" s="1" t="s">
        <v>33</v>
      </c>
    </row>
    <row r="7" spans="2:12" x14ac:dyDescent="0.25">
      <c r="B7" s="1" t="s">
        <v>36</v>
      </c>
      <c r="C7" s="1" t="s">
        <v>34</v>
      </c>
      <c r="D7" s="1" t="s">
        <v>27</v>
      </c>
      <c r="E7" s="1" t="s">
        <v>35</v>
      </c>
      <c r="F7" s="1" t="s">
        <v>14</v>
      </c>
      <c r="G7" s="1" t="s">
        <v>15</v>
      </c>
      <c r="H7" s="1" t="s">
        <v>14</v>
      </c>
      <c r="I7" s="1" t="s">
        <v>13</v>
      </c>
      <c r="J7" s="1" t="s">
        <v>15</v>
      </c>
      <c r="K7" s="1" t="s">
        <v>16</v>
      </c>
      <c r="L7" s="1" t="s">
        <v>33</v>
      </c>
    </row>
    <row r="8" spans="2:12" x14ac:dyDescent="0.25">
      <c r="B8" s="1" t="s">
        <v>36</v>
      </c>
      <c r="C8" s="1" t="s">
        <v>34</v>
      </c>
      <c r="D8" s="1" t="s">
        <v>27</v>
      </c>
      <c r="E8" s="1" t="s">
        <v>35</v>
      </c>
      <c r="F8" s="1" t="s">
        <v>14</v>
      </c>
      <c r="G8" s="1" t="s">
        <v>15</v>
      </c>
      <c r="H8" s="1" t="s">
        <v>14</v>
      </c>
      <c r="I8" s="1" t="s">
        <v>13</v>
      </c>
      <c r="J8" s="1" t="s">
        <v>15</v>
      </c>
      <c r="K8" s="1" t="s">
        <v>21</v>
      </c>
      <c r="L8" s="1" t="s">
        <v>33</v>
      </c>
    </row>
    <row r="9" spans="2:12" x14ac:dyDescent="0.25">
      <c r="B9" s="1" t="s">
        <v>36</v>
      </c>
      <c r="C9" s="1" t="s">
        <v>37</v>
      </c>
      <c r="D9" s="1" t="s">
        <v>30</v>
      </c>
      <c r="E9" s="1" t="s">
        <v>35</v>
      </c>
      <c r="F9" s="1" t="s">
        <v>14</v>
      </c>
      <c r="G9" s="1" t="s">
        <v>15</v>
      </c>
      <c r="H9" s="1" t="s">
        <v>14</v>
      </c>
      <c r="I9" s="1" t="s">
        <v>13</v>
      </c>
      <c r="J9" s="1" t="s">
        <v>15</v>
      </c>
      <c r="K9" s="1" t="s">
        <v>16</v>
      </c>
      <c r="L9" s="1" t="s">
        <v>33</v>
      </c>
    </row>
    <row r="10" spans="2:12" x14ac:dyDescent="0.25">
      <c r="B10" s="1" t="s">
        <v>36</v>
      </c>
      <c r="C10" s="1" t="s">
        <v>37</v>
      </c>
      <c r="D10" s="1" t="s">
        <v>30</v>
      </c>
      <c r="E10" s="1" t="s">
        <v>35</v>
      </c>
      <c r="F10" s="1" t="s">
        <v>14</v>
      </c>
      <c r="G10" s="1" t="s">
        <v>15</v>
      </c>
      <c r="H10" s="1" t="s">
        <v>14</v>
      </c>
      <c r="I10" s="1" t="s">
        <v>13</v>
      </c>
      <c r="J10" s="1" t="s">
        <v>15</v>
      </c>
      <c r="K10" s="1" t="s">
        <v>16</v>
      </c>
      <c r="L10" s="1" t="s">
        <v>33</v>
      </c>
    </row>
    <row r="11" spans="2:12" x14ac:dyDescent="0.25">
      <c r="B11" s="1" t="s">
        <v>36</v>
      </c>
      <c r="C11" s="1" t="s">
        <v>37</v>
      </c>
      <c r="D11" s="1" t="s">
        <v>27</v>
      </c>
      <c r="E11" s="1" t="s">
        <v>38</v>
      </c>
      <c r="F11" s="1" t="s">
        <v>14</v>
      </c>
      <c r="G11" s="1" t="s">
        <v>15</v>
      </c>
      <c r="H11" s="1" t="s">
        <v>11</v>
      </c>
      <c r="I11" s="1" t="s">
        <v>13</v>
      </c>
      <c r="J11" s="1" t="s">
        <v>15</v>
      </c>
      <c r="K11" s="1" t="s">
        <v>16</v>
      </c>
      <c r="L11" s="1" t="s">
        <v>33</v>
      </c>
    </row>
    <row r="12" spans="2:12" x14ac:dyDescent="0.25">
      <c r="B12" s="1" t="s">
        <v>36</v>
      </c>
      <c r="C12" s="1" t="s">
        <v>37</v>
      </c>
      <c r="D12" s="1" t="s">
        <v>30</v>
      </c>
      <c r="E12" s="1" t="s">
        <v>35</v>
      </c>
      <c r="F12" s="1" t="s">
        <v>14</v>
      </c>
      <c r="G12" s="1" t="s">
        <v>15</v>
      </c>
      <c r="H12" s="1" t="s">
        <v>11</v>
      </c>
      <c r="I12" s="1" t="s">
        <v>13</v>
      </c>
      <c r="J12" s="1" t="s">
        <v>15</v>
      </c>
      <c r="K12" s="1" t="s">
        <v>16</v>
      </c>
      <c r="L12" s="1" t="s">
        <v>33</v>
      </c>
    </row>
    <row r="13" spans="2:12" x14ac:dyDescent="0.25">
      <c r="B13" s="1" t="s">
        <v>36</v>
      </c>
      <c r="C13" s="1" t="s">
        <v>34</v>
      </c>
      <c r="D13" s="1" t="s">
        <v>27</v>
      </c>
      <c r="E13" s="1" t="s">
        <v>35</v>
      </c>
      <c r="F13" s="1" t="s">
        <v>14</v>
      </c>
      <c r="G13" s="1" t="s">
        <v>15</v>
      </c>
      <c r="H13" s="1" t="s">
        <v>14</v>
      </c>
      <c r="I13" s="1" t="s">
        <v>13</v>
      </c>
      <c r="J13" s="1" t="s">
        <v>15</v>
      </c>
      <c r="K13" s="1" t="s">
        <v>16</v>
      </c>
      <c r="L13" s="1" t="s">
        <v>33</v>
      </c>
    </row>
    <row r="14" spans="2:12" x14ac:dyDescent="0.25">
      <c r="B14" s="1" t="s">
        <v>36</v>
      </c>
      <c r="C14" s="1" t="s">
        <v>34</v>
      </c>
      <c r="D14" s="1" t="s">
        <v>23</v>
      </c>
      <c r="E14" s="1" t="s">
        <v>11</v>
      </c>
      <c r="F14" s="1" t="s">
        <v>14</v>
      </c>
      <c r="G14" s="1" t="s">
        <v>24</v>
      </c>
      <c r="H14" s="1" t="s">
        <v>14</v>
      </c>
      <c r="I14" s="1" t="s">
        <v>13</v>
      </c>
      <c r="J14" s="1" t="s">
        <v>15</v>
      </c>
      <c r="K14" s="1" t="s">
        <v>16</v>
      </c>
      <c r="L14" s="1" t="s">
        <v>39</v>
      </c>
    </row>
    <row r="15" spans="2:12" x14ac:dyDescent="0.25">
      <c r="B15" s="1" t="s">
        <v>36</v>
      </c>
      <c r="C15" s="1" t="s">
        <v>32</v>
      </c>
      <c r="D15" s="1" t="s">
        <v>23</v>
      </c>
      <c r="E15" s="1" t="s">
        <v>11</v>
      </c>
      <c r="F15" s="1" t="s">
        <v>14</v>
      </c>
      <c r="G15" s="1" t="s">
        <v>15</v>
      </c>
      <c r="H15" s="1" t="s">
        <v>14</v>
      </c>
      <c r="I15" s="1" t="s">
        <v>13</v>
      </c>
      <c r="J15" s="1" t="s">
        <v>15</v>
      </c>
      <c r="K15" s="1" t="s">
        <v>16</v>
      </c>
      <c r="L15" s="1" t="s">
        <v>33</v>
      </c>
    </row>
    <row r="16" spans="2:12" x14ac:dyDescent="0.25">
      <c r="B16" s="1" t="s">
        <v>36</v>
      </c>
      <c r="C16" s="1" t="s">
        <v>40</v>
      </c>
      <c r="D16" s="1" t="s">
        <v>23</v>
      </c>
      <c r="E16" s="1" t="s">
        <v>11</v>
      </c>
      <c r="F16" s="1" t="s">
        <v>14</v>
      </c>
      <c r="G16" s="1" t="s">
        <v>15</v>
      </c>
      <c r="H16" s="1" t="s">
        <v>14</v>
      </c>
      <c r="I16" s="1" t="s">
        <v>13</v>
      </c>
      <c r="J16" s="1" t="s">
        <v>15</v>
      </c>
      <c r="K16" s="1" t="s">
        <v>16</v>
      </c>
      <c r="L16" s="1" t="s">
        <v>39</v>
      </c>
    </row>
    <row r="17" spans="2:12" x14ac:dyDescent="0.25">
      <c r="B17" s="1" t="s">
        <v>36</v>
      </c>
      <c r="C17" s="1" t="s">
        <v>40</v>
      </c>
      <c r="D17" s="1" t="s">
        <v>23</v>
      </c>
      <c r="E17" s="1" t="s">
        <v>11</v>
      </c>
      <c r="F17" s="1" t="s">
        <v>14</v>
      </c>
      <c r="G17" s="1" t="s">
        <v>15</v>
      </c>
      <c r="H17" s="1" t="s">
        <v>14</v>
      </c>
      <c r="I17" s="1" t="s">
        <v>13</v>
      </c>
      <c r="J17" s="1" t="s">
        <v>15</v>
      </c>
      <c r="K17" s="1" t="s">
        <v>21</v>
      </c>
      <c r="L17" s="1" t="s">
        <v>39</v>
      </c>
    </row>
    <row r="18" spans="2:12" x14ac:dyDescent="0.25">
      <c r="B18" s="1" t="s">
        <v>36</v>
      </c>
      <c r="C18" s="1" t="s">
        <v>32</v>
      </c>
      <c r="D18" s="1" t="s">
        <v>20</v>
      </c>
      <c r="E18" s="1" t="s">
        <v>11</v>
      </c>
      <c r="F18" s="1" t="s">
        <v>14</v>
      </c>
      <c r="G18" s="1" t="s">
        <v>15</v>
      </c>
      <c r="H18" s="1" t="s">
        <v>14</v>
      </c>
      <c r="I18" s="1" t="s">
        <v>13</v>
      </c>
      <c r="J18" s="1" t="s">
        <v>15</v>
      </c>
      <c r="K18" s="1" t="s">
        <v>16</v>
      </c>
      <c r="L18" s="1" t="s">
        <v>33</v>
      </c>
    </row>
    <row r="19" spans="2:12" x14ac:dyDescent="0.25">
      <c r="B19" s="1" t="s">
        <v>36</v>
      </c>
      <c r="C19" s="1" t="s">
        <v>40</v>
      </c>
      <c r="D19" s="1" t="s">
        <v>20</v>
      </c>
      <c r="E19" s="1" t="s">
        <v>14</v>
      </c>
      <c r="F19" s="1" t="s">
        <v>14</v>
      </c>
      <c r="G19" s="1" t="s">
        <v>15</v>
      </c>
      <c r="H19" s="1" t="s">
        <v>14</v>
      </c>
      <c r="I19" s="1" t="s">
        <v>13</v>
      </c>
      <c r="J19" s="1" t="s">
        <v>15</v>
      </c>
      <c r="K19" s="1" t="s">
        <v>16</v>
      </c>
      <c r="L19" s="1" t="s">
        <v>33</v>
      </c>
    </row>
    <row r="20" spans="2:12" x14ac:dyDescent="0.25">
      <c r="B20" s="1" t="s">
        <v>36</v>
      </c>
      <c r="C20" s="1" t="s">
        <v>40</v>
      </c>
      <c r="D20" s="1" t="s">
        <v>23</v>
      </c>
      <c r="E20" s="1" t="s">
        <v>11</v>
      </c>
      <c r="F20" s="1" t="s">
        <v>14</v>
      </c>
      <c r="G20" s="1" t="s">
        <v>15</v>
      </c>
      <c r="H20" s="1" t="s">
        <v>14</v>
      </c>
      <c r="I20" s="1" t="s">
        <v>13</v>
      </c>
      <c r="J20" s="1" t="s">
        <v>15</v>
      </c>
      <c r="K20" s="1" t="s">
        <v>16</v>
      </c>
      <c r="L20" s="1" t="s">
        <v>39</v>
      </c>
    </row>
    <row r="21" spans="2:12" x14ac:dyDescent="0.25">
      <c r="B21" s="1" t="s">
        <v>36</v>
      </c>
      <c r="C21" s="1" t="s">
        <v>40</v>
      </c>
      <c r="D21" s="1" t="s">
        <v>23</v>
      </c>
      <c r="E21" s="1" t="s">
        <v>11</v>
      </c>
      <c r="F21" s="1" t="s">
        <v>14</v>
      </c>
      <c r="G21" s="1" t="s">
        <v>24</v>
      </c>
      <c r="H21" s="1" t="s">
        <v>14</v>
      </c>
      <c r="I21" s="1" t="s">
        <v>15</v>
      </c>
      <c r="J21" s="1" t="s">
        <v>15</v>
      </c>
      <c r="K21" s="1" t="s">
        <v>16</v>
      </c>
      <c r="L21" s="1" t="s">
        <v>39</v>
      </c>
    </row>
    <row r="22" spans="2:12" x14ac:dyDescent="0.25">
      <c r="B22" s="1" t="s">
        <v>36</v>
      </c>
      <c r="C22" s="1" t="s">
        <v>40</v>
      </c>
      <c r="D22" s="1" t="s">
        <v>23</v>
      </c>
      <c r="E22" s="1" t="s">
        <v>11</v>
      </c>
      <c r="F22" s="1" t="s">
        <v>14</v>
      </c>
      <c r="G22" s="1" t="s">
        <v>15</v>
      </c>
      <c r="H22" s="1" t="s">
        <v>14</v>
      </c>
      <c r="I22" s="1" t="s">
        <v>13</v>
      </c>
      <c r="J22" s="1" t="s">
        <v>15</v>
      </c>
      <c r="K22" s="1" t="s">
        <v>16</v>
      </c>
      <c r="L22" s="1" t="s">
        <v>39</v>
      </c>
    </row>
    <row r="23" spans="2:12" x14ac:dyDescent="0.25">
      <c r="B23" s="1" t="s">
        <v>36</v>
      </c>
      <c r="C23" s="1" t="s">
        <v>40</v>
      </c>
      <c r="D23" s="1" t="s">
        <v>23</v>
      </c>
      <c r="E23" s="1" t="s">
        <v>11</v>
      </c>
      <c r="F23" s="1" t="s">
        <v>14</v>
      </c>
      <c r="G23" s="1" t="s">
        <v>15</v>
      </c>
      <c r="H23" s="1" t="s">
        <v>14</v>
      </c>
      <c r="I23" s="1" t="s">
        <v>15</v>
      </c>
      <c r="J23" s="1" t="s">
        <v>15</v>
      </c>
      <c r="K23" s="1" t="s">
        <v>16</v>
      </c>
      <c r="L23" s="1" t="s">
        <v>39</v>
      </c>
    </row>
    <row r="24" spans="2:12" x14ac:dyDescent="0.25">
      <c r="B24" s="1" t="s">
        <v>36</v>
      </c>
      <c r="C24" s="1" t="s">
        <v>40</v>
      </c>
      <c r="D24" s="1" t="s">
        <v>23</v>
      </c>
      <c r="E24" s="1" t="s">
        <v>11</v>
      </c>
      <c r="F24" s="1" t="s">
        <v>14</v>
      </c>
      <c r="G24" s="1" t="s">
        <v>15</v>
      </c>
      <c r="H24" s="1" t="s">
        <v>14</v>
      </c>
      <c r="I24" s="1" t="s">
        <v>13</v>
      </c>
      <c r="J24" s="1" t="s">
        <v>15</v>
      </c>
      <c r="K24" s="1" t="s">
        <v>21</v>
      </c>
      <c r="L24" s="1" t="s">
        <v>39</v>
      </c>
    </row>
    <row r="25" spans="2:12" x14ac:dyDescent="0.25">
      <c r="B25" s="1" t="s">
        <v>36</v>
      </c>
      <c r="C25" s="1" t="s">
        <v>40</v>
      </c>
      <c r="D25" s="1" t="s">
        <v>23</v>
      </c>
      <c r="E25" s="1" t="s">
        <v>11</v>
      </c>
      <c r="F25" s="1" t="s">
        <v>14</v>
      </c>
      <c r="G25" s="1" t="s">
        <v>24</v>
      </c>
      <c r="H25" s="1" t="s">
        <v>14</v>
      </c>
      <c r="I25" s="1" t="s">
        <v>13</v>
      </c>
      <c r="J25" s="1" t="s">
        <v>15</v>
      </c>
      <c r="K25" s="1" t="s">
        <v>16</v>
      </c>
      <c r="L25" s="1" t="s">
        <v>39</v>
      </c>
    </row>
    <row r="26" spans="2:12" x14ac:dyDescent="0.25">
      <c r="B26" s="1" t="s">
        <v>36</v>
      </c>
      <c r="C26" s="1" t="s">
        <v>32</v>
      </c>
      <c r="D26" s="1" t="s">
        <v>23</v>
      </c>
      <c r="E26" s="1" t="s">
        <v>11</v>
      </c>
      <c r="F26" s="1" t="s">
        <v>13</v>
      </c>
      <c r="G26" s="1" t="s">
        <v>15</v>
      </c>
      <c r="H26" s="1" t="s">
        <v>14</v>
      </c>
      <c r="I26" s="1" t="s">
        <v>13</v>
      </c>
      <c r="J26" s="1" t="s">
        <v>15</v>
      </c>
      <c r="K26" s="1" t="s">
        <v>21</v>
      </c>
      <c r="L26" s="1" t="s">
        <v>39</v>
      </c>
    </row>
    <row r="27" spans="2:12" x14ac:dyDescent="0.25">
      <c r="B27" s="1" t="s">
        <v>36</v>
      </c>
      <c r="C27" s="1" t="s">
        <v>40</v>
      </c>
      <c r="D27" s="1" t="s">
        <v>23</v>
      </c>
      <c r="E27" s="1" t="s">
        <v>11</v>
      </c>
      <c r="F27" s="1" t="s">
        <v>14</v>
      </c>
      <c r="G27" s="1" t="s">
        <v>15</v>
      </c>
      <c r="H27" s="1" t="s">
        <v>14</v>
      </c>
      <c r="I27" s="1" t="s">
        <v>13</v>
      </c>
      <c r="J27" s="1" t="s">
        <v>15</v>
      </c>
      <c r="K27" s="1" t="s">
        <v>21</v>
      </c>
      <c r="L27" s="1" t="s">
        <v>39</v>
      </c>
    </row>
    <row r="28" spans="2:12" x14ac:dyDescent="0.25">
      <c r="B28" s="1" t="s">
        <v>36</v>
      </c>
      <c r="C28" s="1" t="s">
        <v>40</v>
      </c>
      <c r="D28" s="1" t="s">
        <v>23</v>
      </c>
      <c r="E28" s="1" t="s">
        <v>11</v>
      </c>
      <c r="F28" s="1" t="s">
        <v>13</v>
      </c>
      <c r="G28" s="1" t="s">
        <v>24</v>
      </c>
      <c r="H28" s="1" t="s">
        <v>14</v>
      </c>
      <c r="I28" s="1" t="s">
        <v>13</v>
      </c>
      <c r="J28" s="1" t="s">
        <v>15</v>
      </c>
      <c r="K28" s="1" t="s">
        <v>21</v>
      </c>
      <c r="L28" s="1" t="s">
        <v>39</v>
      </c>
    </row>
    <row r="29" spans="2:12" x14ac:dyDescent="0.25">
      <c r="B29" s="1" t="s">
        <v>41</v>
      </c>
      <c r="C29" s="1" t="s">
        <v>40</v>
      </c>
      <c r="D29" s="1" t="s">
        <v>20</v>
      </c>
      <c r="E29" s="1" t="s">
        <v>11</v>
      </c>
      <c r="F29" s="1" t="s">
        <v>14</v>
      </c>
      <c r="G29" s="1" t="s">
        <v>24</v>
      </c>
      <c r="H29" s="1" t="s">
        <v>14</v>
      </c>
      <c r="I29" s="1" t="s">
        <v>13</v>
      </c>
      <c r="J29" s="1" t="s">
        <v>15</v>
      </c>
      <c r="K29" s="1" t="s">
        <v>21</v>
      </c>
      <c r="L29" s="1" t="s">
        <v>39</v>
      </c>
    </row>
    <row r="30" spans="2:12" x14ac:dyDescent="0.25">
      <c r="B30" s="1" t="s">
        <v>41</v>
      </c>
      <c r="C30" s="1" t="s">
        <v>40</v>
      </c>
      <c r="D30" s="1" t="s">
        <v>23</v>
      </c>
      <c r="E30" s="1" t="s">
        <v>11</v>
      </c>
      <c r="F30" s="1" t="s">
        <v>14</v>
      </c>
      <c r="G30" s="1" t="s">
        <v>15</v>
      </c>
      <c r="H30" s="1" t="s">
        <v>14</v>
      </c>
      <c r="I30" s="1" t="s">
        <v>13</v>
      </c>
      <c r="J30" s="1" t="s">
        <v>15</v>
      </c>
      <c r="K30" s="1" t="s">
        <v>21</v>
      </c>
      <c r="L30" s="1" t="s">
        <v>39</v>
      </c>
    </row>
    <row r="31" spans="2:12" x14ac:dyDescent="0.25">
      <c r="B31" s="1" t="s">
        <v>41</v>
      </c>
      <c r="C31" s="1" t="s">
        <v>40</v>
      </c>
      <c r="D31" s="1" t="s">
        <v>23</v>
      </c>
      <c r="E31" s="1" t="s">
        <v>11</v>
      </c>
      <c r="F31" s="1" t="s">
        <v>14</v>
      </c>
      <c r="G31" s="1" t="s">
        <v>15</v>
      </c>
      <c r="H31" s="1" t="s">
        <v>14</v>
      </c>
      <c r="I31" s="1" t="s">
        <v>13</v>
      </c>
      <c r="J31" s="1" t="s">
        <v>15</v>
      </c>
      <c r="K31" s="1" t="s">
        <v>21</v>
      </c>
      <c r="L31" s="1" t="s">
        <v>39</v>
      </c>
    </row>
    <row r="32" spans="2:12" x14ac:dyDescent="0.25">
      <c r="B32" s="1" t="s">
        <v>41</v>
      </c>
      <c r="C32" s="1" t="s">
        <v>40</v>
      </c>
      <c r="D32" s="1" t="s">
        <v>20</v>
      </c>
      <c r="E32" s="1" t="s">
        <v>11</v>
      </c>
      <c r="F32" s="1" t="s">
        <v>14</v>
      </c>
      <c r="G32" s="1" t="s">
        <v>15</v>
      </c>
      <c r="H32" s="1" t="s">
        <v>14</v>
      </c>
      <c r="I32" s="1" t="s">
        <v>13</v>
      </c>
      <c r="J32" s="1" t="s">
        <v>15</v>
      </c>
      <c r="K32" s="1" t="s">
        <v>21</v>
      </c>
      <c r="L32" s="1" t="s">
        <v>39</v>
      </c>
    </row>
    <row r="33" spans="2:12" x14ac:dyDescent="0.25">
      <c r="B33" s="1" t="s">
        <v>41</v>
      </c>
      <c r="C33" s="1" t="s">
        <v>40</v>
      </c>
      <c r="D33" s="1" t="s">
        <v>23</v>
      </c>
      <c r="E33" s="1" t="s">
        <v>11</v>
      </c>
      <c r="F33" s="1" t="s">
        <v>14</v>
      </c>
      <c r="G33" s="1" t="s">
        <v>24</v>
      </c>
      <c r="H33" s="1" t="s">
        <v>14</v>
      </c>
      <c r="I33" s="1" t="s">
        <v>13</v>
      </c>
      <c r="J33" s="1" t="s">
        <v>15</v>
      </c>
      <c r="K33" s="1" t="s">
        <v>21</v>
      </c>
      <c r="L33" s="1" t="s">
        <v>42</v>
      </c>
    </row>
    <row r="34" spans="2:12" x14ac:dyDescent="0.25">
      <c r="B34" s="1" t="s">
        <v>41</v>
      </c>
      <c r="C34" s="1" t="s">
        <v>40</v>
      </c>
      <c r="D34" s="1" t="s">
        <v>20</v>
      </c>
      <c r="E34" s="1" t="s">
        <v>11</v>
      </c>
      <c r="F34" s="1" t="s">
        <v>14</v>
      </c>
      <c r="G34" s="1" t="s">
        <v>15</v>
      </c>
      <c r="H34" s="1" t="s">
        <v>14</v>
      </c>
      <c r="I34" s="1" t="s">
        <v>13</v>
      </c>
      <c r="J34" s="1" t="s">
        <v>15</v>
      </c>
      <c r="K34" s="1" t="s">
        <v>21</v>
      </c>
      <c r="L34" s="1" t="s">
        <v>39</v>
      </c>
    </row>
    <row r="35" spans="2:12" x14ac:dyDescent="0.25">
      <c r="B35" s="1" t="s">
        <v>41</v>
      </c>
      <c r="C35" s="1" t="s">
        <v>40</v>
      </c>
      <c r="D35" s="1" t="s">
        <v>23</v>
      </c>
      <c r="E35" s="1" t="s">
        <v>11</v>
      </c>
      <c r="F35" s="1" t="s">
        <v>14</v>
      </c>
      <c r="G35" s="1" t="s">
        <v>15</v>
      </c>
      <c r="H35" s="1" t="s">
        <v>14</v>
      </c>
      <c r="I35" s="1" t="s">
        <v>13</v>
      </c>
      <c r="J35" s="1" t="s">
        <v>15</v>
      </c>
      <c r="K35" s="1" t="s">
        <v>21</v>
      </c>
      <c r="L35" s="1" t="s">
        <v>42</v>
      </c>
    </row>
    <row r="36" spans="2:12" x14ac:dyDescent="0.25">
      <c r="B36" s="1" t="s">
        <v>41</v>
      </c>
      <c r="C36" s="1" t="s">
        <v>40</v>
      </c>
      <c r="D36" s="1" t="s">
        <v>23</v>
      </c>
      <c r="E36" s="1" t="s">
        <v>11</v>
      </c>
      <c r="F36" s="1" t="s">
        <v>14</v>
      </c>
      <c r="G36" s="1" t="s">
        <v>15</v>
      </c>
      <c r="H36" s="1" t="s">
        <v>14</v>
      </c>
      <c r="I36" s="1" t="s">
        <v>13</v>
      </c>
      <c r="J36" s="1" t="s">
        <v>15</v>
      </c>
      <c r="K36" s="1" t="s">
        <v>16</v>
      </c>
      <c r="L36" s="1" t="s">
        <v>42</v>
      </c>
    </row>
    <row r="37" spans="2:12" x14ac:dyDescent="0.25">
      <c r="B37" s="1" t="s">
        <v>41</v>
      </c>
      <c r="C37" s="1" t="s">
        <v>40</v>
      </c>
      <c r="D37" s="1" t="s">
        <v>20</v>
      </c>
      <c r="E37" s="1" t="s">
        <v>11</v>
      </c>
      <c r="F37" s="1" t="s">
        <v>14</v>
      </c>
      <c r="G37" s="1" t="s">
        <v>15</v>
      </c>
      <c r="H37" s="1" t="s">
        <v>14</v>
      </c>
      <c r="I37" s="1" t="s">
        <v>13</v>
      </c>
      <c r="J37" s="1" t="s">
        <v>15</v>
      </c>
      <c r="K37" s="1" t="s">
        <v>21</v>
      </c>
      <c r="L37" s="1" t="s">
        <v>42</v>
      </c>
    </row>
    <row r="38" spans="2:12" x14ac:dyDescent="0.25">
      <c r="B38" s="1" t="s">
        <v>41</v>
      </c>
      <c r="C38" s="1" t="s">
        <v>43</v>
      </c>
      <c r="D38" s="1" t="s">
        <v>23</v>
      </c>
      <c r="E38" s="1" t="s">
        <v>11</v>
      </c>
      <c r="F38" s="1" t="s">
        <v>14</v>
      </c>
      <c r="G38" s="1" t="s">
        <v>15</v>
      </c>
      <c r="H38" s="1" t="s">
        <v>14</v>
      </c>
      <c r="I38" s="1" t="s">
        <v>13</v>
      </c>
      <c r="J38" s="1" t="s">
        <v>15</v>
      </c>
      <c r="K38" s="1" t="s">
        <v>16</v>
      </c>
      <c r="L38" s="1" t="s">
        <v>42</v>
      </c>
    </row>
    <row r="39" spans="2:12" x14ac:dyDescent="0.25">
      <c r="B39" s="1" t="s">
        <v>41</v>
      </c>
      <c r="C39" s="1" t="s">
        <v>43</v>
      </c>
      <c r="D39" s="1" t="s">
        <v>20</v>
      </c>
      <c r="E39" s="1" t="s">
        <v>11</v>
      </c>
      <c r="F39" s="1" t="s">
        <v>14</v>
      </c>
      <c r="G39" s="1" t="s">
        <v>15</v>
      </c>
      <c r="H39" s="1" t="s">
        <v>14</v>
      </c>
      <c r="I39" s="1" t="s">
        <v>13</v>
      </c>
      <c r="J39" s="1" t="s">
        <v>15</v>
      </c>
      <c r="K39" s="1" t="s">
        <v>21</v>
      </c>
      <c r="L39" s="1" t="s">
        <v>42</v>
      </c>
    </row>
    <row r="40" spans="2:12" x14ac:dyDescent="0.25">
      <c r="B40" s="1" t="s">
        <v>41</v>
      </c>
      <c r="C40" s="1" t="s">
        <v>40</v>
      </c>
      <c r="D40" s="1" t="s">
        <v>20</v>
      </c>
      <c r="E40" s="1" t="s">
        <v>11</v>
      </c>
      <c r="F40" s="1" t="s">
        <v>14</v>
      </c>
      <c r="G40" s="1" t="s">
        <v>15</v>
      </c>
      <c r="H40" s="1" t="s">
        <v>14</v>
      </c>
      <c r="I40" s="1" t="s">
        <v>13</v>
      </c>
      <c r="J40" s="1" t="s">
        <v>15</v>
      </c>
      <c r="K40" s="1" t="s">
        <v>16</v>
      </c>
      <c r="L40" s="1" t="s">
        <v>42</v>
      </c>
    </row>
    <row r="41" spans="2:12" x14ac:dyDescent="0.25">
      <c r="B41" s="1" t="s">
        <v>41</v>
      </c>
      <c r="C41" s="1" t="s">
        <v>43</v>
      </c>
      <c r="D41" s="1" t="s">
        <v>23</v>
      </c>
      <c r="E41" s="1" t="s">
        <v>11</v>
      </c>
      <c r="F41" s="1" t="s">
        <v>14</v>
      </c>
      <c r="G41" s="1" t="s">
        <v>15</v>
      </c>
      <c r="H41" s="1" t="s">
        <v>14</v>
      </c>
      <c r="I41" s="1" t="s">
        <v>13</v>
      </c>
      <c r="J41" s="1" t="s">
        <v>15</v>
      </c>
      <c r="K41" s="1" t="s">
        <v>16</v>
      </c>
      <c r="L41" s="1" t="s">
        <v>39</v>
      </c>
    </row>
    <row r="42" spans="2:12" x14ac:dyDescent="0.25">
      <c r="B42" s="1" t="s">
        <v>41</v>
      </c>
      <c r="C42" s="1" t="s">
        <v>40</v>
      </c>
      <c r="D42" s="1" t="s">
        <v>23</v>
      </c>
      <c r="E42" s="1" t="s">
        <v>11</v>
      </c>
      <c r="F42" s="1" t="s">
        <v>14</v>
      </c>
      <c r="G42" s="1" t="s">
        <v>15</v>
      </c>
      <c r="H42" s="1" t="s">
        <v>14</v>
      </c>
      <c r="I42" s="1" t="s">
        <v>13</v>
      </c>
      <c r="J42" s="1" t="s">
        <v>15</v>
      </c>
      <c r="K42" s="1" t="s">
        <v>21</v>
      </c>
      <c r="L42" s="1" t="s">
        <v>39</v>
      </c>
    </row>
    <row r="43" spans="2:12" x14ac:dyDescent="0.25">
      <c r="B43" s="1" t="s">
        <v>41</v>
      </c>
      <c r="C43" s="1" t="s">
        <v>43</v>
      </c>
      <c r="D43" s="1" t="s">
        <v>23</v>
      </c>
      <c r="E43" s="1" t="s">
        <v>11</v>
      </c>
      <c r="F43" s="1" t="s">
        <v>14</v>
      </c>
      <c r="G43" s="1" t="s">
        <v>15</v>
      </c>
      <c r="H43" s="1" t="s">
        <v>14</v>
      </c>
      <c r="I43" s="1" t="s">
        <v>13</v>
      </c>
      <c r="J43" s="1" t="s">
        <v>15</v>
      </c>
      <c r="K43" s="1" t="s">
        <v>16</v>
      </c>
      <c r="L43" s="1" t="s">
        <v>39</v>
      </c>
    </row>
    <row r="44" spans="2:12" x14ac:dyDescent="0.25">
      <c r="B44" s="1" t="s">
        <v>41</v>
      </c>
      <c r="C44" s="1" t="s">
        <v>40</v>
      </c>
      <c r="D44" s="1" t="s">
        <v>23</v>
      </c>
      <c r="E44" s="1" t="s">
        <v>11</v>
      </c>
      <c r="F44" s="1" t="s">
        <v>14</v>
      </c>
      <c r="G44" s="1" t="s">
        <v>15</v>
      </c>
      <c r="H44" s="1" t="s">
        <v>14</v>
      </c>
      <c r="I44" s="1" t="s">
        <v>13</v>
      </c>
      <c r="J44" s="1" t="s">
        <v>15</v>
      </c>
      <c r="K44" s="1" t="s">
        <v>16</v>
      </c>
      <c r="L44" s="1" t="s">
        <v>42</v>
      </c>
    </row>
    <row r="45" spans="2:12" x14ac:dyDescent="0.25">
      <c r="B45" s="1" t="s">
        <v>41</v>
      </c>
      <c r="C45" s="1" t="s">
        <v>40</v>
      </c>
      <c r="D45" s="1" t="s">
        <v>20</v>
      </c>
      <c r="E45" s="1" t="s">
        <v>11</v>
      </c>
      <c r="F45" s="1" t="s">
        <v>14</v>
      </c>
      <c r="G45" s="1" t="s">
        <v>15</v>
      </c>
      <c r="H45" s="1" t="s">
        <v>14</v>
      </c>
      <c r="I45" s="1" t="s">
        <v>13</v>
      </c>
      <c r="J45" s="1" t="s">
        <v>13</v>
      </c>
      <c r="K45" s="1" t="s">
        <v>21</v>
      </c>
      <c r="L45" s="1" t="s">
        <v>39</v>
      </c>
    </row>
    <row r="46" spans="2:12" x14ac:dyDescent="0.25">
      <c r="B46" s="1" t="s">
        <v>41</v>
      </c>
      <c r="C46" s="1" t="s">
        <v>40</v>
      </c>
      <c r="D46" s="1" t="s">
        <v>23</v>
      </c>
      <c r="E46" s="1" t="s">
        <v>11</v>
      </c>
      <c r="F46" s="1" t="s">
        <v>14</v>
      </c>
      <c r="G46" s="1" t="s">
        <v>24</v>
      </c>
      <c r="H46" s="1" t="s">
        <v>14</v>
      </c>
      <c r="I46" s="1" t="s">
        <v>13</v>
      </c>
      <c r="J46" s="1" t="s">
        <v>15</v>
      </c>
      <c r="K46" s="1" t="s">
        <v>21</v>
      </c>
      <c r="L46" s="1" t="s">
        <v>42</v>
      </c>
    </row>
    <row r="47" spans="2:12" x14ac:dyDescent="0.25">
      <c r="B47" s="1" t="s">
        <v>41</v>
      </c>
      <c r="C47" s="1" t="s">
        <v>40</v>
      </c>
      <c r="D47" s="1" t="s">
        <v>23</v>
      </c>
      <c r="E47" s="1" t="s">
        <v>11</v>
      </c>
      <c r="F47" s="1" t="s">
        <v>14</v>
      </c>
      <c r="G47" s="1" t="s">
        <v>15</v>
      </c>
      <c r="H47" s="1" t="s">
        <v>14</v>
      </c>
      <c r="I47" s="1" t="s">
        <v>13</v>
      </c>
      <c r="J47" s="1" t="s">
        <v>13</v>
      </c>
      <c r="K47" s="1" t="s">
        <v>21</v>
      </c>
      <c r="L47" s="1" t="s">
        <v>39</v>
      </c>
    </row>
    <row r="48" spans="2:12" x14ac:dyDescent="0.25">
      <c r="B48" s="1" t="s">
        <v>41</v>
      </c>
      <c r="C48" s="1" t="s">
        <v>40</v>
      </c>
      <c r="D48" s="1" t="s">
        <v>20</v>
      </c>
      <c r="E48" s="1" t="s">
        <v>11</v>
      </c>
      <c r="F48" s="1" t="s">
        <v>14</v>
      </c>
      <c r="G48" s="1" t="s">
        <v>15</v>
      </c>
      <c r="H48" s="1" t="s">
        <v>14</v>
      </c>
      <c r="I48" s="1" t="s">
        <v>13</v>
      </c>
      <c r="J48" s="1" t="s">
        <v>15</v>
      </c>
      <c r="K48" s="1" t="s">
        <v>21</v>
      </c>
      <c r="L48" s="1" t="s">
        <v>42</v>
      </c>
    </row>
    <row r="49" spans="2:12" x14ac:dyDescent="0.25">
      <c r="B49" s="1" t="s">
        <v>41</v>
      </c>
      <c r="C49" s="1" t="s">
        <v>40</v>
      </c>
      <c r="D49" s="1" t="s">
        <v>23</v>
      </c>
      <c r="E49" s="1" t="s">
        <v>11</v>
      </c>
      <c r="F49" s="1" t="s">
        <v>14</v>
      </c>
      <c r="G49" s="1" t="s">
        <v>15</v>
      </c>
      <c r="H49" s="1" t="s">
        <v>14</v>
      </c>
      <c r="I49" s="1" t="s">
        <v>13</v>
      </c>
      <c r="J49" s="1" t="s">
        <v>15</v>
      </c>
      <c r="K49" s="1" t="s">
        <v>21</v>
      </c>
      <c r="L49" s="1" t="s">
        <v>42</v>
      </c>
    </row>
    <row r="50" spans="2:12" x14ac:dyDescent="0.25">
      <c r="B50" s="1" t="s">
        <v>31</v>
      </c>
      <c r="C50" s="1" t="s">
        <v>43</v>
      </c>
      <c r="D50" s="1" t="s">
        <v>12</v>
      </c>
      <c r="E50" s="1" t="s">
        <v>14</v>
      </c>
      <c r="F50" s="1" t="s">
        <v>14</v>
      </c>
      <c r="G50" s="1" t="s">
        <v>15</v>
      </c>
      <c r="H50" s="1" t="s">
        <v>14</v>
      </c>
      <c r="I50" s="1" t="s">
        <v>13</v>
      </c>
      <c r="J50" s="1" t="s">
        <v>15</v>
      </c>
      <c r="K50" s="1" t="s">
        <v>21</v>
      </c>
      <c r="L50" s="1" t="s">
        <v>42</v>
      </c>
    </row>
    <row r="51" spans="2:12" x14ac:dyDescent="0.25">
      <c r="B51" s="1" t="s">
        <v>36</v>
      </c>
      <c r="C51" s="1" t="s">
        <v>40</v>
      </c>
      <c r="D51" s="1" t="s">
        <v>12</v>
      </c>
      <c r="E51" s="1" t="s">
        <v>11</v>
      </c>
      <c r="F51" s="1" t="s">
        <v>14</v>
      </c>
      <c r="G51" s="1" t="s">
        <v>24</v>
      </c>
      <c r="H51" s="1" t="s">
        <v>14</v>
      </c>
      <c r="I51" s="1" t="s">
        <v>13</v>
      </c>
      <c r="J51" s="1" t="s">
        <v>15</v>
      </c>
      <c r="K51" s="1" t="s">
        <v>16</v>
      </c>
      <c r="L51" s="1" t="s">
        <v>42</v>
      </c>
    </row>
    <row r="52" spans="2:12" x14ac:dyDescent="0.25">
      <c r="B52" s="1" t="s">
        <v>36</v>
      </c>
      <c r="C52" s="1" t="s">
        <v>40</v>
      </c>
      <c r="D52" s="1" t="s">
        <v>12</v>
      </c>
      <c r="E52" s="1" t="s">
        <v>11</v>
      </c>
      <c r="F52" s="1" t="s">
        <v>14</v>
      </c>
      <c r="G52" s="1" t="s">
        <v>15</v>
      </c>
      <c r="H52" s="1" t="s">
        <v>14</v>
      </c>
      <c r="I52" s="1" t="s">
        <v>13</v>
      </c>
      <c r="J52" s="1" t="s">
        <v>15</v>
      </c>
      <c r="K52" s="1" t="s">
        <v>16</v>
      </c>
      <c r="L52" s="1" t="s">
        <v>39</v>
      </c>
    </row>
    <row r="53" spans="2:12" x14ac:dyDescent="0.25">
      <c r="B53" s="1" t="s">
        <v>36</v>
      </c>
      <c r="C53" s="1" t="s">
        <v>40</v>
      </c>
      <c r="D53" s="1" t="s">
        <v>23</v>
      </c>
      <c r="E53" s="1" t="s">
        <v>11</v>
      </c>
      <c r="F53" s="1" t="s">
        <v>14</v>
      </c>
      <c r="G53" s="1" t="s">
        <v>15</v>
      </c>
      <c r="H53" s="1" t="s">
        <v>14</v>
      </c>
      <c r="I53" s="1" t="s">
        <v>13</v>
      </c>
      <c r="J53" s="1" t="s">
        <v>15</v>
      </c>
      <c r="K53" s="1" t="s">
        <v>16</v>
      </c>
      <c r="L53" s="1" t="s">
        <v>42</v>
      </c>
    </row>
    <row r="54" spans="2:12" x14ac:dyDescent="0.25">
      <c r="B54" s="1" t="s">
        <v>41</v>
      </c>
      <c r="C54" s="1" t="s">
        <v>40</v>
      </c>
      <c r="D54" s="1" t="s">
        <v>23</v>
      </c>
      <c r="E54" s="1" t="s">
        <v>11</v>
      </c>
      <c r="F54" s="1" t="s">
        <v>14</v>
      </c>
      <c r="G54" s="1" t="s">
        <v>24</v>
      </c>
      <c r="H54" s="1" t="s">
        <v>14</v>
      </c>
      <c r="I54" s="1" t="s">
        <v>13</v>
      </c>
      <c r="J54" s="1" t="s">
        <v>15</v>
      </c>
      <c r="K54" s="1" t="s">
        <v>16</v>
      </c>
      <c r="L54" s="1" t="s">
        <v>39</v>
      </c>
    </row>
    <row r="55" spans="2:12" x14ac:dyDescent="0.25">
      <c r="B55" s="1" t="s">
        <v>36</v>
      </c>
      <c r="C55" s="1" t="s">
        <v>40</v>
      </c>
      <c r="D55" s="1" t="s">
        <v>23</v>
      </c>
      <c r="E55" s="1" t="s">
        <v>11</v>
      </c>
      <c r="F55" s="1" t="s">
        <v>14</v>
      </c>
      <c r="G55" s="1" t="s">
        <v>15</v>
      </c>
      <c r="H55" s="1" t="s">
        <v>14</v>
      </c>
      <c r="I55" s="1" t="s">
        <v>13</v>
      </c>
      <c r="J55" s="1" t="s">
        <v>15</v>
      </c>
      <c r="K55" s="1" t="s">
        <v>16</v>
      </c>
      <c r="L55" s="1" t="s">
        <v>42</v>
      </c>
    </row>
    <row r="56" spans="2:12" x14ac:dyDescent="0.25">
      <c r="B56" s="1" t="s">
        <v>41</v>
      </c>
      <c r="C56" s="1" t="s">
        <v>40</v>
      </c>
      <c r="D56" s="1" t="s">
        <v>23</v>
      </c>
      <c r="E56" s="1" t="s">
        <v>11</v>
      </c>
      <c r="F56" s="1" t="s">
        <v>13</v>
      </c>
      <c r="G56" s="1" t="s">
        <v>15</v>
      </c>
      <c r="H56" s="1" t="s">
        <v>14</v>
      </c>
      <c r="I56" s="1" t="s">
        <v>13</v>
      </c>
      <c r="J56" s="1" t="s">
        <v>15</v>
      </c>
      <c r="K56" s="1" t="s">
        <v>16</v>
      </c>
      <c r="L56" s="1" t="s">
        <v>42</v>
      </c>
    </row>
    <row r="57" spans="2:12" x14ac:dyDescent="0.25">
      <c r="B57" s="1" t="s">
        <v>41</v>
      </c>
      <c r="C57" s="1" t="s">
        <v>40</v>
      </c>
      <c r="D57" s="1" t="s">
        <v>23</v>
      </c>
      <c r="E57" s="1" t="s">
        <v>11</v>
      </c>
      <c r="F57" s="1" t="s">
        <v>14</v>
      </c>
      <c r="G57" s="1" t="s">
        <v>15</v>
      </c>
      <c r="H57" s="1" t="s">
        <v>14</v>
      </c>
      <c r="I57" s="1" t="s">
        <v>13</v>
      </c>
      <c r="J57" s="1" t="s">
        <v>15</v>
      </c>
      <c r="K57" s="1" t="s">
        <v>16</v>
      </c>
      <c r="L57" s="1" t="s">
        <v>42</v>
      </c>
    </row>
    <row r="58" spans="2:12" x14ac:dyDescent="0.25">
      <c r="B58" s="1" t="s">
        <v>41</v>
      </c>
      <c r="C58" s="1" t="s">
        <v>40</v>
      </c>
      <c r="D58" s="1" t="s">
        <v>23</v>
      </c>
      <c r="E58" s="1" t="s">
        <v>11</v>
      </c>
      <c r="F58" s="1" t="s">
        <v>13</v>
      </c>
      <c r="G58" s="1" t="s">
        <v>15</v>
      </c>
      <c r="H58" s="1" t="s">
        <v>14</v>
      </c>
      <c r="I58" s="1" t="s">
        <v>13</v>
      </c>
      <c r="J58" s="1" t="s">
        <v>15</v>
      </c>
      <c r="K58" s="1" t="s">
        <v>21</v>
      </c>
      <c r="L58" s="1" t="s">
        <v>42</v>
      </c>
    </row>
    <row r="59" spans="2:12" x14ac:dyDescent="0.25">
      <c r="B59" s="1" t="s">
        <v>41</v>
      </c>
      <c r="C59" s="1" t="s">
        <v>40</v>
      </c>
      <c r="D59" s="1" t="s">
        <v>23</v>
      </c>
      <c r="E59" s="1" t="s">
        <v>11</v>
      </c>
      <c r="F59" s="1" t="s">
        <v>14</v>
      </c>
      <c r="G59" s="1" t="s">
        <v>15</v>
      </c>
      <c r="H59" s="1" t="s">
        <v>14</v>
      </c>
      <c r="I59" s="1" t="s">
        <v>13</v>
      </c>
      <c r="J59" s="1" t="s">
        <v>13</v>
      </c>
      <c r="K59" s="1" t="s">
        <v>16</v>
      </c>
      <c r="L59" s="1" t="s">
        <v>42</v>
      </c>
    </row>
    <row r="60" spans="2:12" x14ac:dyDescent="0.25">
      <c r="B60" s="1" t="s">
        <v>41</v>
      </c>
      <c r="C60" s="1" t="s">
        <v>40</v>
      </c>
      <c r="D60" s="1" t="s">
        <v>23</v>
      </c>
      <c r="E60" s="1" t="s">
        <v>11</v>
      </c>
      <c r="F60" s="1" t="s">
        <v>14</v>
      </c>
      <c r="G60" s="1" t="s">
        <v>15</v>
      </c>
      <c r="H60" s="1" t="s">
        <v>14</v>
      </c>
      <c r="I60" s="1" t="s">
        <v>13</v>
      </c>
      <c r="J60" s="1" t="s">
        <v>15</v>
      </c>
      <c r="K60" s="1" t="s">
        <v>21</v>
      </c>
      <c r="L60" s="1" t="s">
        <v>42</v>
      </c>
    </row>
    <row r="61" spans="2:12" x14ac:dyDescent="0.25">
      <c r="B61" s="1" t="s">
        <v>41</v>
      </c>
      <c r="C61" s="1" t="s">
        <v>40</v>
      </c>
      <c r="D61" s="1" t="s">
        <v>12</v>
      </c>
      <c r="E61" s="1" t="s">
        <v>11</v>
      </c>
      <c r="F61" s="1" t="s">
        <v>13</v>
      </c>
      <c r="G61" s="1" t="s">
        <v>15</v>
      </c>
      <c r="H61" s="1" t="s">
        <v>14</v>
      </c>
      <c r="I61" s="1" t="s">
        <v>13</v>
      </c>
      <c r="J61" s="1" t="s">
        <v>13</v>
      </c>
      <c r="K61" s="1" t="s">
        <v>21</v>
      </c>
      <c r="L61" s="1" t="s">
        <v>42</v>
      </c>
    </row>
    <row r="62" spans="2:12" x14ac:dyDescent="0.25">
      <c r="B62" s="1" t="s">
        <v>41</v>
      </c>
      <c r="C62" s="1" t="s">
        <v>40</v>
      </c>
      <c r="D62" s="1" t="s">
        <v>23</v>
      </c>
      <c r="E62" s="1" t="s">
        <v>11</v>
      </c>
      <c r="F62" s="1" t="s">
        <v>14</v>
      </c>
      <c r="G62" s="1" t="s">
        <v>15</v>
      </c>
      <c r="H62" s="1" t="s">
        <v>14</v>
      </c>
      <c r="I62" s="1" t="s">
        <v>13</v>
      </c>
      <c r="J62" s="1" t="s">
        <v>15</v>
      </c>
      <c r="K62" s="1" t="s">
        <v>21</v>
      </c>
      <c r="L62" s="1" t="s">
        <v>42</v>
      </c>
    </row>
    <row r="63" spans="2:12" x14ac:dyDescent="0.25">
      <c r="B63" s="1" t="s">
        <v>41</v>
      </c>
      <c r="C63" s="1" t="s">
        <v>40</v>
      </c>
      <c r="D63" s="1" t="s">
        <v>23</v>
      </c>
      <c r="E63" s="1" t="s">
        <v>11</v>
      </c>
      <c r="F63" s="1" t="s">
        <v>14</v>
      </c>
      <c r="G63" s="1" t="s">
        <v>24</v>
      </c>
      <c r="H63" s="1" t="s">
        <v>14</v>
      </c>
      <c r="I63" s="1" t="s">
        <v>13</v>
      </c>
      <c r="J63" s="1" t="s">
        <v>15</v>
      </c>
      <c r="K63" s="1" t="s">
        <v>21</v>
      </c>
      <c r="L63" s="1" t="s">
        <v>42</v>
      </c>
    </row>
    <row r="64" spans="2:12" x14ac:dyDescent="0.25">
      <c r="B64" s="1" t="s">
        <v>36</v>
      </c>
      <c r="C64" s="1" t="s">
        <v>43</v>
      </c>
      <c r="D64" s="1" t="s">
        <v>23</v>
      </c>
      <c r="E64" s="1" t="s">
        <v>11</v>
      </c>
      <c r="F64" s="1" t="s">
        <v>13</v>
      </c>
      <c r="G64" s="1" t="s">
        <v>15</v>
      </c>
      <c r="H64" s="1" t="s">
        <v>14</v>
      </c>
      <c r="I64" s="1" t="s">
        <v>13</v>
      </c>
      <c r="J64" s="1" t="s">
        <v>15</v>
      </c>
      <c r="K64" s="1" t="s">
        <v>21</v>
      </c>
      <c r="L64" s="1" t="s">
        <v>42</v>
      </c>
    </row>
    <row r="65" spans="2:12" x14ac:dyDescent="0.25">
      <c r="B65" s="1" t="s">
        <v>36</v>
      </c>
      <c r="C65" s="1" t="s">
        <v>43</v>
      </c>
      <c r="D65" s="1" t="s">
        <v>23</v>
      </c>
      <c r="E65" s="1" t="s">
        <v>11</v>
      </c>
      <c r="F65" s="1" t="s">
        <v>13</v>
      </c>
      <c r="G65" s="1" t="s">
        <v>15</v>
      </c>
      <c r="H65" s="1" t="s">
        <v>14</v>
      </c>
      <c r="I65" s="1" t="s">
        <v>13</v>
      </c>
      <c r="J65" s="1" t="s">
        <v>15</v>
      </c>
      <c r="K65" s="1" t="s">
        <v>21</v>
      </c>
      <c r="L65" s="1" t="s">
        <v>42</v>
      </c>
    </row>
    <row r="66" spans="2:12" x14ac:dyDescent="0.25">
      <c r="B66" s="1" t="s">
        <v>36</v>
      </c>
      <c r="C66" s="1" t="s">
        <v>43</v>
      </c>
      <c r="D66" s="1" t="s">
        <v>20</v>
      </c>
      <c r="E66" s="1" t="s">
        <v>11</v>
      </c>
      <c r="F66" s="1" t="s">
        <v>13</v>
      </c>
      <c r="G66" s="1" t="s">
        <v>24</v>
      </c>
      <c r="H66" s="1" t="s">
        <v>14</v>
      </c>
      <c r="I66" s="1" t="s">
        <v>13</v>
      </c>
      <c r="J66" s="1" t="s">
        <v>15</v>
      </c>
      <c r="K66" s="1" t="s">
        <v>21</v>
      </c>
      <c r="L66" s="1" t="s">
        <v>42</v>
      </c>
    </row>
    <row r="67" spans="2:12" x14ac:dyDescent="0.25">
      <c r="B67" s="1" t="s">
        <v>36</v>
      </c>
      <c r="C67" s="1" t="s">
        <v>43</v>
      </c>
      <c r="D67" s="1" t="s">
        <v>23</v>
      </c>
      <c r="E67" s="1" t="s">
        <v>11</v>
      </c>
      <c r="F67" s="1" t="s">
        <v>13</v>
      </c>
      <c r="G67" s="1" t="s">
        <v>24</v>
      </c>
      <c r="H67" s="1" t="s">
        <v>14</v>
      </c>
      <c r="I67" s="1" t="s">
        <v>13</v>
      </c>
      <c r="J67" s="1" t="s">
        <v>15</v>
      </c>
      <c r="K67" s="1" t="s">
        <v>21</v>
      </c>
      <c r="L67" s="1" t="s">
        <v>42</v>
      </c>
    </row>
    <row r="68" spans="2:12" x14ac:dyDescent="0.25">
      <c r="B68" s="1" t="s">
        <v>36</v>
      </c>
      <c r="C68" s="1" t="s">
        <v>43</v>
      </c>
      <c r="D68" s="1" t="s">
        <v>23</v>
      </c>
      <c r="E68" s="1" t="s">
        <v>11</v>
      </c>
      <c r="F68" s="1" t="s">
        <v>13</v>
      </c>
      <c r="G68" s="1" t="s">
        <v>15</v>
      </c>
      <c r="H68" s="1" t="s">
        <v>14</v>
      </c>
      <c r="I68" s="1" t="s">
        <v>13</v>
      </c>
      <c r="J68" s="1" t="s">
        <v>15</v>
      </c>
      <c r="K68" s="1" t="s">
        <v>16</v>
      </c>
      <c r="L68" s="1" t="s">
        <v>42</v>
      </c>
    </row>
    <row r="69" spans="2:12" x14ac:dyDescent="0.25">
      <c r="B69" s="1" t="s">
        <v>36</v>
      </c>
      <c r="C69" s="1" t="s">
        <v>43</v>
      </c>
      <c r="D69" s="1" t="s">
        <v>23</v>
      </c>
      <c r="E69" s="1" t="s">
        <v>11</v>
      </c>
      <c r="F69" s="1" t="s">
        <v>13</v>
      </c>
      <c r="G69" s="1" t="s">
        <v>15</v>
      </c>
      <c r="H69" s="1" t="s">
        <v>14</v>
      </c>
      <c r="I69" s="1" t="s">
        <v>13</v>
      </c>
      <c r="J69" s="1" t="s">
        <v>15</v>
      </c>
      <c r="K69" s="1" t="s">
        <v>21</v>
      </c>
      <c r="L69" s="1" t="s">
        <v>42</v>
      </c>
    </row>
    <row r="70" spans="2:12" x14ac:dyDescent="0.25">
      <c r="B70" s="1" t="s">
        <v>36</v>
      </c>
      <c r="C70" s="1" t="s">
        <v>43</v>
      </c>
      <c r="D70" s="1" t="s">
        <v>23</v>
      </c>
      <c r="E70" s="1" t="s">
        <v>11</v>
      </c>
      <c r="F70" s="1" t="s">
        <v>13</v>
      </c>
      <c r="G70" s="1" t="s">
        <v>15</v>
      </c>
      <c r="H70" s="1" t="s">
        <v>14</v>
      </c>
      <c r="I70" s="1" t="s">
        <v>13</v>
      </c>
      <c r="J70" s="1" t="s">
        <v>15</v>
      </c>
      <c r="K70" s="1" t="s">
        <v>21</v>
      </c>
      <c r="L70" s="1" t="s">
        <v>42</v>
      </c>
    </row>
    <row r="71" spans="2:12" x14ac:dyDescent="0.25">
      <c r="B71" s="1" t="s">
        <v>36</v>
      </c>
      <c r="C71" s="1" t="s">
        <v>43</v>
      </c>
      <c r="D71" s="1" t="s">
        <v>23</v>
      </c>
      <c r="E71" s="1" t="s">
        <v>11</v>
      </c>
      <c r="F71" s="1" t="s">
        <v>13</v>
      </c>
      <c r="G71" s="1" t="s">
        <v>15</v>
      </c>
      <c r="H71" s="1" t="s">
        <v>14</v>
      </c>
      <c r="I71" s="1" t="s">
        <v>13</v>
      </c>
      <c r="J71" s="1" t="s">
        <v>15</v>
      </c>
      <c r="K71" s="1" t="s">
        <v>21</v>
      </c>
      <c r="L71" s="1" t="s">
        <v>42</v>
      </c>
    </row>
    <row r="72" spans="2:12" x14ac:dyDescent="0.25">
      <c r="B72" s="1" t="s">
        <v>36</v>
      </c>
      <c r="C72" s="1" t="s">
        <v>43</v>
      </c>
      <c r="D72" s="1" t="s">
        <v>23</v>
      </c>
      <c r="E72" s="1" t="s">
        <v>11</v>
      </c>
      <c r="F72" s="1" t="s">
        <v>13</v>
      </c>
      <c r="G72" s="1" t="s">
        <v>15</v>
      </c>
      <c r="H72" s="1" t="s">
        <v>14</v>
      </c>
      <c r="I72" s="1" t="s">
        <v>13</v>
      </c>
      <c r="J72" s="1" t="s">
        <v>15</v>
      </c>
      <c r="K72" s="1" t="s">
        <v>21</v>
      </c>
      <c r="L72" s="1" t="s">
        <v>42</v>
      </c>
    </row>
    <row r="73" spans="2:12" x14ac:dyDescent="0.25">
      <c r="B73" s="1" t="s">
        <v>36</v>
      </c>
      <c r="C73" s="1" t="s">
        <v>43</v>
      </c>
      <c r="D73" s="1" t="s">
        <v>23</v>
      </c>
      <c r="E73" s="1" t="s">
        <v>11</v>
      </c>
      <c r="F73" s="1" t="s">
        <v>13</v>
      </c>
      <c r="G73" s="1" t="s">
        <v>15</v>
      </c>
      <c r="H73" s="1" t="s">
        <v>14</v>
      </c>
      <c r="I73" s="1" t="s">
        <v>13</v>
      </c>
      <c r="J73" s="1" t="s">
        <v>15</v>
      </c>
      <c r="K73" s="1" t="s">
        <v>21</v>
      </c>
      <c r="L73" s="1" t="s">
        <v>42</v>
      </c>
    </row>
    <row r="74" spans="2:12" x14ac:dyDescent="0.25">
      <c r="B74" s="1" t="s">
        <v>36</v>
      </c>
      <c r="C74" s="1" t="s">
        <v>40</v>
      </c>
      <c r="D74" s="1" t="s">
        <v>23</v>
      </c>
      <c r="E74" s="1" t="s">
        <v>11</v>
      </c>
      <c r="F74" s="1" t="s">
        <v>13</v>
      </c>
      <c r="G74" s="1" t="s">
        <v>15</v>
      </c>
      <c r="H74" s="1" t="s">
        <v>14</v>
      </c>
      <c r="I74" s="1" t="s">
        <v>13</v>
      </c>
      <c r="J74" s="1" t="s">
        <v>15</v>
      </c>
      <c r="K74" s="1" t="s">
        <v>21</v>
      </c>
      <c r="L74" s="1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E V r K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A R W s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r K V n I e d s t a A Q A A b Q 0 A A B M A H A B G b 3 J t d W x h c y 9 T Z W N 0 a W 9 u M S 5 t I K I Y A C i g F A A A A A A A A A A A A A A A A A A A A A A A A A A A A O 2 U Q W u D M B S A 7 4 L / 4 Z F e W r A y 7 b p 1 K x 6 c c a P d V t h i T 3 O M z K a t o M n Q W F p K / / s U G a W w n E X Q Q 0 y + F / L y w p f k L J K x 4 E D q v z X V N V 3 L t z R j K + i h g A x d a 7 h O 6 A 6 B A w m T u g b l R 0 S R R a w k X r 4 z s Y i K l H H Z f 4 w T Z n q C y 3 K Q 9 x G + D 4 n / 6 p P A f 4 d J 6 D 4 v 4 W F G X C A z 7 C 6 e Y L 5 8 m Y W Y S h q u y u a r W o B u w y q T 4 O E 5 r S n 3 E g 2 M D 8 y S O I 0 l y x w 0 R Q Z 4 I i l S n j u W Z Y D P I 7 G K + c a x 7 L F t w F s h J C P y k D D n 3 D U X g r P P g V F v v 4 e 8 L e U b B s H h h 1 W F B f S 7 n B N k l O d r k a X 1 6 l U w 7 9 e l G s c j q q l V Z p d l B C T b y 5 M B f 9 x W 8 J G C X y v 4 W M F v F P x W w S c K f q f g 1 p U q c F n x a a B r M f / v H C / N w c 2 Y g z t z 2 m 5 O d f n t Z t 4 c u z O n z e b g Z s z B n T l t N 6 e 6 / K N m 3 p x R Z 0 6 b z c H N m I M 7 c 1 p o z i 9 Q S w E C L Q A U A A I A C A A R W s p W y Q G U D a Y A A A D 2 A A A A E g A A A A A A A A A A A A A A A A A A A A A A Q 2 9 u Z m l n L 1 B h Y 2 t h Z 2 U u e G 1 s U E s B A i 0 A F A A C A A g A E V r K V g / K 6 a u k A A A A 6 Q A A A B M A A A A A A A A A A A A A A A A A 8 g A A A F t D b 2 5 0 Z W 5 0 X 1 R 5 c G V z X S 5 4 b W x Q S w E C L Q A U A A I A C A A R W s p W c h 5 2 y 1 o B A A B t D Q A A E w A A A A A A A A A A A A A A A A D j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R g A A A A A A A N l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Q T E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X 0 E x X 2 Z s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Q 6 M T M 6 M j A u M D g w N z Y 4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L U E x L W Z s Y X Y v Q 2 h h b m d l I F R 5 c G U u e 0 N v b H V t b j E s M H 0 m c X V v d D s s J n F 1 b 3 Q 7 U 2 V j d G l v b j E v V F M t Q T E t Z m x h d i 9 D a G F u Z 2 U g V H l w Z S 5 7 Q 2 9 s d W 1 u M i w x f S Z x d W 9 0 O y w m c X V v d D t T Z W N 0 a W 9 u M S 9 U U y 1 B M S 1 m b G F 2 L 0 N o Y W 5 n Z S B U e X B l L n t D b 2 x 1 b W 4 z L D J 9 J n F 1 b 3 Q 7 L C Z x d W 9 0 O 1 N l Y 3 R p b 2 4 x L 1 R T L U E x L W Z s Y X Y v Q 2 h h b m d l I F R 5 c G U u e 0 N v b H V t b j Q s M 3 0 m c X V v d D s s J n F 1 b 3 Q 7 U 2 V j d G l v b j E v V F M t Q T E t Z m x h d i 9 D a G F u Z 2 U g V H l w Z S 5 7 Q 2 9 s d W 1 u N S w 0 f S Z x d W 9 0 O y w m c X V v d D t T Z W N 0 a W 9 u M S 9 U U y 1 B M S 1 m b G F 2 L 0 N o Y W 5 n Z S B U e X B l L n t D b 2 x 1 b W 4 2 L D V 9 J n F 1 b 3 Q 7 L C Z x d W 9 0 O 1 N l Y 3 R p b 2 4 x L 1 R T L U E x L W Z s Y X Y v Q 2 h h b m d l I F R 5 c G U u e 0 N v b H V t b j c s N n 0 m c X V v d D s s J n F 1 b 3 Q 7 U 2 V j d G l v b j E v V F M t Q T E t Z m x h d i 9 D a G F u Z 2 U g V H l w Z S 5 7 Q 2 9 s d W 1 u O C w 3 f S Z x d W 9 0 O y w m c X V v d D t T Z W N 0 a W 9 u M S 9 U U y 1 B M S 1 m b G F 2 L 0 N o Y W 5 n Z S B U e X B l L n t D b 2 x 1 b W 4 5 L D h 9 J n F 1 b 3 Q 7 L C Z x d W 9 0 O 1 N l Y 3 R p b 2 4 x L 1 R T L U E x L W Z s Y X Y v Q 2 h h b m d l I F R 5 c G U u e 0 N v b H V t b j E w L D l 9 J n F 1 b 3 Q 7 L C Z x d W 9 0 O 1 N l Y 3 R p b 2 4 x L 1 R T L U E x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M t Q T E t Z m x h d i 9 D a G F u Z 2 U g V H l w Z S 5 7 Q 2 9 s d W 1 u M S w w f S Z x d W 9 0 O y w m c X V v d D t T Z W N 0 a W 9 u M S 9 U U y 1 B M S 1 m b G F 2 L 0 N o Y W 5 n Z S B U e X B l L n t D b 2 x 1 b W 4 y L D F 9 J n F 1 b 3 Q 7 L C Z x d W 9 0 O 1 N l Y 3 R p b 2 4 x L 1 R T L U E x L W Z s Y X Y v Q 2 h h b m d l I F R 5 c G U u e 0 N v b H V t b j M s M n 0 m c X V v d D s s J n F 1 b 3 Q 7 U 2 V j d G l v b j E v V F M t Q T E t Z m x h d i 9 D a G F u Z 2 U g V H l w Z S 5 7 Q 2 9 s d W 1 u N C w z f S Z x d W 9 0 O y w m c X V v d D t T Z W N 0 a W 9 u M S 9 U U y 1 B M S 1 m b G F 2 L 0 N o Y W 5 n Z S B U e X B l L n t D b 2 x 1 b W 4 1 L D R 9 J n F 1 b 3 Q 7 L C Z x d W 9 0 O 1 N l Y 3 R p b 2 4 x L 1 R T L U E x L W Z s Y X Y v Q 2 h h b m d l I F R 5 c G U u e 0 N v b H V t b j Y s N X 0 m c X V v d D s s J n F 1 b 3 Q 7 U 2 V j d G l v b j E v V F M t Q T E t Z m x h d i 9 D a G F u Z 2 U g V H l w Z S 5 7 Q 2 9 s d W 1 u N y w 2 f S Z x d W 9 0 O y w m c X V v d D t T Z W N 0 a W 9 u M S 9 U U y 1 B M S 1 m b G F 2 L 0 N o Y W 5 n Z S B U e X B l L n t D b 2 x 1 b W 4 4 L D d 9 J n F 1 b 3 Q 7 L C Z x d W 9 0 O 1 N l Y 3 R p b 2 4 x L 1 R T L U E x L W Z s Y X Y v Q 2 h h b m d l I F R 5 c G U u e 0 N v b H V t b j k s O H 0 m c X V v d D s s J n F 1 b 3 Q 7 U 2 V j d G l v b j E v V F M t Q T E t Z m x h d i 9 D a G F u Z 2 U g V H l w Z S 5 7 Q 2 9 s d W 1 u M T A s O X 0 m c X V v d D s s J n F 1 b 3 Q 7 U 2 V j d G l v b j E v V F M t Q T E t Z m x h d i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y 1 B M S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E x L W Z s Y X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E x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1 9 B M V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0 O j E 1 O j A w L j M 0 M j Y 1 O D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y 1 B M S 1 m b G F 2 L 0 N o Y W 5 n Z S B U e X B l L n t D b 2 x 1 b W 4 x L D B 9 J n F 1 b 3 Q 7 L C Z x d W 9 0 O 1 N l Y 3 R p b 2 4 x L 0 R T L U E x L W Z s Y X Y v Q 2 h h b m d l I F R 5 c G U u e 0 N v b H V t b j I s M X 0 m c X V v d D s s J n F 1 b 3 Q 7 U 2 V j d G l v b j E v R F M t Q T E t Z m x h d i 9 D a G F u Z 2 U g V H l w Z S 5 7 Q 2 9 s d W 1 u M y w y f S Z x d W 9 0 O y w m c X V v d D t T Z W N 0 a W 9 u M S 9 E U y 1 B M S 1 m b G F 2 L 0 N o Y W 5 n Z S B U e X B l L n t D b 2 x 1 b W 4 0 L D N 9 J n F 1 b 3 Q 7 L C Z x d W 9 0 O 1 N l Y 3 R p b 2 4 x L 0 R T L U E x L W Z s Y X Y v Q 2 h h b m d l I F R 5 c G U u e 0 N v b H V t b j U s N H 0 m c X V v d D s s J n F 1 b 3 Q 7 U 2 V j d G l v b j E v R F M t Q T E t Z m x h d i 9 D a G F u Z 2 U g V H l w Z S 5 7 Q 2 9 s d W 1 u N i w 1 f S Z x d W 9 0 O y w m c X V v d D t T Z W N 0 a W 9 u M S 9 E U y 1 B M S 1 m b G F 2 L 0 N o Y W 5 n Z S B U e X B l L n t D b 2 x 1 b W 4 3 L D Z 9 J n F 1 b 3 Q 7 L C Z x d W 9 0 O 1 N l Y 3 R p b 2 4 x L 0 R T L U E x L W Z s Y X Y v Q 2 h h b m d l I F R 5 c G U u e 0 N v b H V t b j g s N 3 0 m c X V v d D s s J n F 1 b 3 Q 7 U 2 V j d G l v b j E v R F M t Q T E t Z m x h d i 9 D a G F u Z 2 U g V H l w Z S 5 7 Q 2 9 s d W 1 u O S w 4 f S Z x d W 9 0 O y w m c X V v d D t T Z W N 0 a W 9 u M S 9 E U y 1 B M S 1 m b G F 2 L 0 N o Y W 5 n Z S B U e X B l L n t D b 2 x 1 b W 4 x M C w 5 f S Z x d W 9 0 O y w m c X V v d D t T Z W N 0 a W 9 u M S 9 E U y 1 B M S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T L U E x L W Z s Y X Y v Q 2 h h b m d l I F R 5 c G U u e 0 N v b H V t b j E s M H 0 m c X V v d D s s J n F 1 b 3 Q 7 U 2 V j d G l v b j E v R F M t Q T E t Z m x h d i 9 D a G F u Z 2 U g V H l w Z S 5 7 Q 2 9 s d W 1 u M i w x f S Z x d W 9 0 O y w m c X V v d D t T Z W N 0 a W 9 u M S 9 E U y 1 B M S 1 m b G F 2 L 0 N o Y W 5 n Z S B U e X B l L n t D b 2 x 1 b W 4 z L D J 9 J n F 1 b 3 Q 7 L C Z x d W 9 0 O 1 N l Y 3 R p b 2 4 x L 0 R T L U E x L W Z s Y X Y v Q 2 h h b m d l I F R 5 c G U u e 0 N v b H V t b j Q s M 3 0 m c X V v d D s s J n F 1 b 3 Q 7 U 2 V j d G l v b j E v R F M t Q T E t Z m x h d i 9 D a G F u Z 2 U g V H l w Z S 5 7 Q 2 9 s d W 1 u N S w 0 f S Z x d W 9 0 O y w m c X V v d D t T Z W N 0 a W 9 u M S 9 E U y 1 B M S 1 m b G F 2 L 0 N o Y W 5 n Z S B U e X B l L n t D b 2 x 1 b W 4 2 L D V 9 J n F 1 b 3 Q 7 L C Z x d W 9 0 O 1 N l Y 3 R p b 2 4 x L 0 R T L U E x L W Z s Y X Y v Q 2 h h b m d l I F R 5 c G U u e 0 N v b H V t b j c s N n 0 m c X V v d D s s J n F 1 b 3 Q 7 U 2 V j d G l v b j E v R F M t Q T E t Z m x h d i 9 D a G F u Z 2 U g V H l w Z S 5 7 Q 2 9 s d W 1 u O C w 3 f S Z x d W 9 0 O y w m c X V v d D t T Z W N 0 a W 9 u M S 9 E U y 1 B M S 1 m b G F 2 L 0 N o Y W 5 n Z S B U e X B l L n t D b 2 x 1 b W 4 5 L D h 9 J n F 1 b 3 Q 7 L C Z x d W 9 0 O 1 N l Y 3 R p b 2 4 x L 0 R T L U E x L W Z s Y X Y v Q 2 h h b m d l I F R 5 c G U u e 0 N v b H V t b j E w L D l 9 J n F 1 b 3 Q 7 L C Z x d W 9 0 O 1 N l Y 3 R p b 2 4 x L 0 R T L U E x L W Z s Y X Y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M t Q T E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B M S 1 m b G F 2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y 1 B M i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N f Q T J f Z m x h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w N D o x N T o 0 N C 4 1 M j c z M j A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M t Q T I t Z m x h d i 9 D a G F u Z 2 U g V H l w Z S 5 7 Q 2 9 s d W 1 u M S w w f S Z x d W 9 0 O y w m c X V v d D t T Z W N 0 a W 9 u M S 9 U U y 1 B M i 1 m b G F 2 L 0 N o Y W 5 n Z S B U e X B l L n t D b 2 x 1 b W 4 y L D F 9 J n F 1 b 3 Q 7 L C Z x d W 9 0 O 1 N l Y 3 R p b 2 4 x L 1 R T L U E y L W Z s Y X Y v Q 2 h h b m d l I F R 5 c G U u e 0 N v b H V t b j M s M n 0 m c X V v d D s s J n F 1 b 3 Q 7 U 2 V j d G l v b j E v V F M t Q T I t Z m x h d i 9 D a G F u Z 2 U g V H l w Z S 5 7 Q 2 9 s d W 1 u N C w z f S Z x d W 9 0 O y w m c X V v d D t T Z W N 0 a W 9 u M S 9 U U y 1 B M i 1 m b G F 2 L 0 N o Y W 5 n Z S B U e X B l L n t D b 2 x 1 b W 4 1 L D R 9 J n F 1 b 3 Q 7 L C Z x d W 9 0 O 1 N l Y 3 R p b 2 4 x L 1 R T L U E y L W Z s Y X Y v Q 2 h h b m d l I F R 5 c G U u e 0 N v b H V t b j Y s N X 0 m c X V v d D s s J n F 1 b 3 Q 7 U 2 V j d G l v b j E v V F M t Q T I t Z m x h d i 9 D a G F u Z 2 U g V H l w Z S 5 7 Q 2 9 s d W 1 u N y w 2 f S Z x d W 9 0 O y w m c X V v d D t T Z W N 0 a W 9 u M S 9 U U y 1 B M i 1 m b G F 2 L 0 N o Y W 5 n Z S B U e X B l L n t D b 2 x 1 b W 4 4 L D d 9 J n F 1 b 3 Q 7 L C Z x d W 9 0 O 1 N l Y 3 R p b 2 4 x L 1 R T L U E y L W Z s Y X Y v Q 2 h h b m d l I F R 5 c G U u e 0 N v b H V t b j k s O H 0 m c X V v d D s s J n F 1 b 3 Q 7 U 2 V j d G l v b j E v V F M t Q T I t Z m x h d i 9 D a G F u Z 2 U g V H l w Z S 5 7 Q 2 9 s d W 1 u M T A s O X 0 m c X V v d D s s J n F 1 b 3 Q 7 U 2 V j d G l v b j E v V F M t Q T I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U y 1 B M i 1 m b G F 2 L 0 N o Y W 5 n Z S B U e X B l L n t D b 2 x 1 b W 4 x L D B 9 J n F 1 b 3 Q 7 L C Z x d W 9 0 O 1 N l Y 3 R p b 2 4 x L 1 R T L U E y L W Z s Y X Y v Q 2 h h b m d l I F R 5 c G U u e 0 N v b H V t b j I s M X 0 m c X V v d D s s J n F 1 b 3 Q 7 U 2 V j d G l v b j E v V F M t Q T I t Z m x h d i 9 D a G F u Z 2 U g V H l w Z S 5 7 Q 2 9 s d W 1 u M y w y f S Z x d W 9 0 O y w m c X V v d D t T Z W N 0 a W 9 u M S 9 U U y 1 B M i 1 m b G F 2 L 0 N o Y W 5 n Z S B U e X B l L n t D b 2 x 1 b W 4 0 L D N 9 J n F 1 b 3 Q 7 L C Z x d W 9 0 O 1 N l Y 3 R p b 2 4 x L 1 R T L U E y L W Z s Y X Y v Q 2 h h b m d l I F R 5 c G U u e 0 N v b H V t b j U s N H 0 m c X V v d D s s J n F 1 b 3 Q 7 U 2 V j d G l v b j E v V F M t Q T I t Z m x h d i 9 D a G F u Z 2 U g V H l w Z S 5 7 Q 2 9 s d W 1 u N i w 1 f S Z x d W 9 0 O y w m c X V v d D t T Z W N 0 a W 9 u M S 9 U U y 1 B M i 1 m b G F 2 L 0 N o Y W 5 n Z S B U e X B l L n t D b 2 x 1 b W 4 3 L D Z 9 J n F 1 b 3 Q 7 L C Z x d W 9 0 O 1 N l Y 3 R p b 2 4 x L 1 R T L U E y L W Z s Y X Y v Q 2 h h b m d l I F R 5 c G U u e 0 N v b H V t b j g s N 3 0 m c X V v d D s s J n F 1 b 3 Q 7 U 2 V j d G l v b j E v V F M t Q T I t Z m x h d i 9 D a G F u Z 2 U g V H l w Z S 5 7 Q 2 9 s d W 1 u O S w 4 f S Z x d W 9 0 O y w m c X V v d D t T Z W N 0 a W 9 u M S 9 U U y 1 B M i 1 m b G F 2 L 0 N o Y W 5 n Z S B U e X B l L n t D b 2 x 1 b W 4 x M C w 5 f S Z x d W 9 0 O y w m c X V v d D t T Z W N 0 a W 9 u M S 9 U U y 1 B M i 1 m b G F 2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L U E y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Q T I t Z m x h d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Q T I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T X 0 E y X 2 Z s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Q 6 M T Y 6 M D A u M j Y 0 M D Q w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T L U E y L W Z s Y X Y v Q 2 h h b m d l I F R 5 c G U u e 0 N v b H V t b j E s M H 0 m c X V v d D s s J n F 1 b 3 Q 7 U 2 V j d G l v b j E v R F M t Q T I t Z m x h d i 9 D a G F u Z 2 U g V H l w Z S 5 7 Q 2 9 s d W 1 u M i w x f S Z x d W 9 0 O y w m c X V v d D t T Z W N 0 a W 9 u M S 9 E U y 1 B M i 1 m b G F 2 L 0 N o Y W 5 n Z S B U e X B l L n t D b 2 x 1 b W 4 z L D J 9 J n F 1 b 3 Q 7 L C Z x d W 9 0 O 1 N l Y 3 R p b 2 4 x L 0 R T L U E y L W Z s Y X Y v Q 2 h h b m d l I F R 5 c G U u e 0 N v b H V t b j Q s M 3 0 m c X V v d D s s J n F 1 b 3 Q 7 U 2 V j d G l v b j E v R F M t Q T I t Z m x h d i 9 D a G F u Z 2 U g V H l w Z S 5 7 Q 2 9 s d W 1 u N S w 0 f S Z x d W 9 0 O y w m c X V v d D t T Z W N 0 a W 9 u M S 9 E U y 1 B M i 1 m b G F 2 L 0 N o Y W 5 n Z S B U e X B l L n t D b 2 x 1 b W 4 2 L D V 9 J n F 1 b 3 Q 7 L C Z x d W 9 0 O 1 N l Y 3 R p b 2 4 x L 0 R T L U E y L W Z s Y X Y v Q 2 h h b m d l I F R 5 c G U u e 0 N v b H V t b j c s N n 0 m c X V v d D s s J n F 1 b 3 Q 7 U 2 V j d G l v b j E v R F M t Q T I t Z m x h d i 9 D a G F u Z 2 U g V H l w Z S 5 7 Q 2 9 s d W 1 u O C w 3 f S Z x d W 9 0 O y w m c X V v d D t T Z W N 0 a W 9 u M S 9 E U y 1 B M i 1 m b G F 2 L 0 N o Y W 5 n Z S B U e X B l L n t D b 2 x 1 b W 4 5 L D h 9 J n F 1 b 3 Q 7 L C Z x d W 9 0 O 1 N l Y 3 R p b 2 4 x L 0 R T L U E y L W Z s Y X Y v Q 2 h h b m d l I F R 5 c G U u e 0 N v b H V t b j E w L D l 9 J n F 1 b 3 Q 7 L C Z x d W 9 0 O 1 N l Y 3 R p b 2 4 x L 0 R T L U E y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F M t Q T I t Z m x h d i 9 D a G F u Z 2 U g V H l w Z S 5 7 Q 2 9 s d W 1 u M S w w f S Z x d W 9 0 O y w m c X V v d D t T Z W N 0 a W 9 u M S 9 E U y 1 B M i 1 m b G F 2 L 0 N o Y W 5 n Z S B U e X B l L n t D b 2 x 1 b W 4 y L D F 9 J n F 1 b 3 Q 7 L C Z x d W 9 0 O 1 N l Y 3 R p b 2 4 x L 0 R T L U E y L W Z s Y X Y v Q 2 h h b m d l I F R 5 c G U u e 0 N v b H V t b j M s M n 0 m c X V v d D s s J n F 1 b 3 Q 7 U 2 V j d G l v b j E v R F M t Q T I t Z m x h d i 9 D a G F u Z 2 U g V H l w Z S 5 7 Q 2 9 s d W 1 u N C w z f S Z x d W 9 0 O y w m c X V v d D t T Z W N 0 a W 9 u M S 9 E U y 1 B M i 1 m b G F 2 L 0 N o Y W 5 n Z S B U e X B l L n t D b 2 x 1 b W 4 1 L D R 9 J n F 1 b 3 Q 7 L C Z x d W 9 0 O 1 N l Y 3 R p b 2 4 x L 0 R T L U E y L W Z s Y X Y v Q 2 h h b m d l I F R 5 c G U u e 0 N v b H V t b j Y s N X 0 m c X V v d D s s J n F 1 b 3 Q 7 U 2 V j d G l v b j E v R F M t Q T I t Z m x h d i 9 D a G F u Z 2 U g V H l w Z S 5 7 Q 2 9 s d W 1 u N y w 2 f S Z x d W 9 0 O y w m c X V v d D t T Z W N 0 a W 9 u M S 9 E U y 1 B M i 1 m b G F 2 L 0 N o Y W 5 n Z S B U e X B l L n t D b 2 x 1 b W 4 4 L D d 9 J n F 1 b 3 Q 7 L C Z x d W 9 0 O 1 N l Y 3 R p b 2 4 x L 0 R T L U E y L W Z s Y X Y v Q 2 h h b m d l I F R 5 c G U u e 0 N v b H V t b j k s O H 0 m c X V v d D s s J n F 1 b 3 Q 7 U 2 V j d G l v b j E v R F M t Q T I t Z m x h d i 9 D a G F u Z 2 U g V H l w Z S 5 7 Q 2 9 s d W 1 u M T A s O X 0 m c X V v d D s s J n F 1 b 3 Q 7 U 2 V j d G l v b j E v R F M t Q T I t Z m x h d i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y 1 B M i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E y L W Z s Y X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E z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U 1 9 B M 1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0 O j E 2 O j E 4 L j k 4 M z g z N z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y 1 B M y 1 m b G F 2 L 0 N o Y W 5 n Z S B U e X B l L n t D b 2 x 1 b W 4 x L D B 9 J n F 1 b 3 Q 7 L C Z x d W 9 0 O 1 N l Y 3 R p b 2 4 x L 1 R T L U E z L W Z s Y X Y v Q 2 h h b m d l I F R 5 c G U u e 0 N v b H V t b j I s M X 0 m c X V v d D s s J n F 1 b 3 Q 7 U 2 V j d G l v b j E v V F M t Q T M t Z m x h d i 9 D a G F u Z 2 U g V H l w Z S 5 7 Q 2 9 s d W 1 u M y w y f S Z x d W 9 0 O y w m c X V v d D t T Z W N 0 a W 9 u M S 9 U U y 1 B M y 1 m b G F 2 L 0 N o Y W 5 n Z S B U e X B l L n t D b 2 x 1 b W 4 0 L D N 9 J n F 1 b 3 Q 7 L C Z x d W 9 0 O 1 N l Y 3 R p b 2 4 x L 1 R T L U E z L W Z s Y X Y v Q 2 h h b m d l I F R 5 c G U u e 0 N v b H V t b j U s N H 0 m c X V v d D s s J n F 1 b 3 Q 7 U 2 V j d G l v b j E v V F M t Q T M t Z m x h d i 9 D a G F u Z 2 U g V H l w Z S 5 7 Q 2 9 s d W 1 u N i w 1 f S Z x d W 9 0 O y w m c X V v d D t T Z W N 0 a W 9 u M S 9 U U y 1 B M y 1 m b G F 2 L 0 N o Y W 5 n Z S B U e X B l L n t D b 2 x 1 b W 4 3 L D Z 9 J n F 1 b 3 Q 7 L C Z x d W 9 0 O 1 N l Y 3 R p b 2 4 x L 1 R T L U E z L W Z s Y X Y v Q 2 h h b m d l I F R 5 c G U u e 0 N v b H V t b j g s N 3 0 m c X V v d D s s J n F 1 b 3 Q 7 U 2 V j d G l v b j E v V F M t Q T M t Z m x h d i 9 D a G F u Z 2 U g V H l w Z S 5 7 Q 2 9 s d W 1 u O S w 4 f S Z x d W 9 0 O y w m c X V v d D t T Z W N 0 a W 9 u M S 9 U U y 1 B M y 1 m b G F 2 L 0 N o Y W 5 n Z S B U e X B l L n t D b 2 x 1 b W 4 x M C w 5 f S Z x d W 9 0 O y w m c X V v d D t T Z W N 0 a W 9 u M S 9 U U y 1 B M y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T L U E z L W Z s Y X Y v Q 2 h h b m d l I F R 5 c G U u e 0 N v b H V t b j E s M H 0 m c X V v d D s s J n F 1 b 3 Q 7 U 2 V j d G l v b j E v V F M t Q T M t Z m x h d i 9 D a G F u Z 2 U g V H l w Z S 5 7 Q 2 9 s d W 1 u M i w x f S Z x d W 9 0 O y w m c X V v d D t T Z W N 0 a W 9 u M S 9 U U y 1 B M y 1 m b G F 2 L 0 N o Y W 5 n Z S B U e X B l L n t D b 2 x 1 b W 4 z L D J 9 J n F 1 b 3 Q 7 L C Z x d W 9 0 O 1 N l Y 3 R p b 2 4 x L 1 R T L U E z L W Z s Y X Y v Q 2 h h b m d l I F R 5 c G U u e 0 N v b H V t b j Q s M 3 0 m c X V v d D s s J n F 1 b 3 Q 7 U 2 V j d G l v b j E v V F M t Q T M t Z m x h d i 9 D a G F u Z 2 U g V H l w Z S 5 7 Q 2 9 s d W 1 u N S w 0 f S Z x d W 9 0 O y w m c X V v d D t T Z W N 0 a W 9 u M S 9 U U y 1 B M y 1 m b G F 2 L 0 N o Y W 5 n Z S B U e X B l L n t D b 2 x 1 b W 4 2 L D V 9 J n F 1 b 3 Q 7 L C Z x d W 9 0 O 1 N l Y 3 R p b 2 4 x L 1 R T L U E z L W Z s Y X Y v Q 2 h h b m d l I F R 5 c G U u e 0 N v b H V t b j c s N n 0 m c X V v d D s s J n F 1 b 3 Q 7 U 2 V j d G l v b j E v V F M t Q T M t Z m x h d i 9 D a G F u Z 2 U g V H l w Z S 5 7 Q 2 9 s d W 1 u O C w 3 f S Z x d W 9 0 O y w m c X V v d D t T Z W N 0 a W 9 u M S 9 U U y 1 B M y 1 m b G F 2 L 0 N o Y W 5 n Z S B U e X B l L n t D b 2 x 1 b W 4 5 L D h 9 J n F 1 b 3 Q 7 L C Z x d W 9 0 O 1 N l Y 3 R p b 2 4 x L 1 R T L U E z L W Z s Y X Y v Q 2 h h b m d l I F R 5 c G U u e 0 N v b H V t b j E w L D l 9 J n F 1 b 3 Q 7 L C Z x d W 9 0 O 1 N l Y 3 R p b 2 4 x L 1 R T L U E z L W Z s Y X Y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M t Q T M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y 1 B M y 1 m b G F 2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B M y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N f Q T N f Z m x h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w N D o x N j o z N S 4 z N D I x O T M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M t Q T M t Z m x h d i 9 D a G F u Z 2 U g V H l w Z S 5 7 Q 2 9 s d W 1 u M S w w f S Z x d W 9 0 O y w m c X V v d D t T Z W N 0 a W 9 u M S 9 E U y 1 B M y 1 m b G F 2 L 0 N o Y W 5 n Z S B U e X B l L n t D b 2 x 1 b W 4 y L D F 9 J n F 1 b 3 Q 7 L C Z x d W 9 0 O 1 N l Y 3 R p b 2 4 x L 0 R T L U E z L W Z s Y X Y v Q 2 h h b m d l I F R 5 c G U u e 0 N v b H V t b j M s M n 0 m c X V v d D s s J n F 1 b 3 Q 7 U 2 V j d G l v b j E v R F M t Q T M t Z m x h d i 9 D a G F u Z 2 U g V H l w Z S 5 7 Q 2 9 s d W 1 u N C w z f S Z x d W 9 0 O y w m c X V v d D t T Z W N 0 a W 9 u M S 9 E U y 1 B M y 1 m b G F 2 L 0 N o Y W 5 n Z S B U e X B l L n t D b 2 x 1 b W 4 1 L D R 9 J n F 1 b 3 Q 7 L C Z x d W 9 0 O 1 N l Y 3 R p b 2 4 x L 0 R T L U E z L W Z s Y X Y v Q 2 h h b m d l I F R 5 c G U u e 0 N v b H V t b j Y s N X 0 m c X V v d D s s J n F 1 b 3 Q 7 U 2 V j d G l v b j E v R F M t Q T M t Z m x h d i 9 D a G F u Z 2 U g V H l w Z S 5 7 Q 2 9 s d W 1 u N y w 2 f S Z x d W 9 0 O y w m c X V v d D t T Z W N 0 a W 9 u M S 9 E U y 1 B M y 1 m b G F 2 L 0 N o Y W 5 n Z S B U e X B l L n t D b 2 x 1 b W 4 4 L D d 9 J n F 1 b 3 Q 7 L C Z x d W 9 0 O 1 N l Y 3 R p b 2 4 x L 0 R T L U E z L W Z s Y X Y v Q 2 h h b m d l I F R 5 c G U u e 0 N v b H V t b j k s O H 0 m c X V v d D s s J n F 1 b 3 Q 7 U 2 V j d G l v b j E v R F M t Q T M t Z m x h d i 9 D a G F u Z 2 U g V H l w Z S 5 7 Q 2 9 s d W 1 u M T A s O X 0 m c X V v d D s s J n F 1 b 3 Q 7 U 2 V j d G l v b j E v R F M t Q T M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U y 1 B M y 1 m b G F 2 L 0 N o Y W 5 n Z S B U e X B l L n t D b 2 x 1 b W 4 x L D B 9 J n F 1 b 3 Q 7 L C Z x d W 9 0 O 1 N l Y 3 R p b 2 4 x L 0 R T L U E z L W Z s Y X Y v Q 2 h h b m d l I F R 5 c G U u e 0 N v b H V t b j I s M X 0 m c X V v d D s s J n F 1 b 3 Q 7 U 2 V j d G l v b j E v R F M t Q T M t Z m x h d i 9 D a G F u Z 2 U g V H l w Z S 5 7 Q 2 9 s d W 1 u M y w y f S Z x d W 9 0 O y w m c X V v d D t T Z W N 0 a W 9 u M S 9 E U y 1 B M y 1 m b G F 2 L 0 N o Y W 5 n Z S B U e X B l L n t D b 2 x 1 b W 4 0 L D N 9 J n F 1 b 3 Q 7 L C Z x d W 9 0 O 1 N l Y 3 R p b 2 4 x L 0 R T L U E z L W Z s Y X Y v Q 2 h h b m d l I F R 5 c G U u e 0 N v b H V t b j U s N H 0 m c X V v d D s s J n F 1 b 3 Q 7 U 2 V j d G l v b j E v R F M t Q T M t Z m x h d i 9 D a G F u Z 2 U g V H l w Z S 5 7 Q 2 9 s d W 1 u N i w 1 f S Z x d W 9 0 O y w m c X V v d D t T Z W N 0 a W 9 u M S 9 E U y 1 B M y 1 m b G F 2 L 0 N o Y W 5 n Z S B U e X B l L n t D b 2 x 1 b W 4 3 L D Z 9 J n F 1 b 3 Q 7 L C Z x d W 9 0 O 1 N l Y 3 R p b 2 4 x L 0 R T L U E z L W Z s Y X Y v Q 2 h h b m d l I F R 5 c G U u e 0 N v b H V t b j g s N 3 0 m c X V v d D s s J n F 1 b 3 Q 7 U 2 V j d G l v b j E v R F M t Q T M t Z m x h d i 9 D a G F u Z 2 U g V H l w Z S 5 7 Q 2 9 s d W 1 u O S w 4 f S Z x d W 9 0 O y w m c X V v d D t T Z W N 0 a W 9 u M S 9 E U y 1 B M y 1 m b G F 2 L 0 N o Y W 5 n Z S B U e X B l L n t D b 2 x 1 b W 4 x M C w 5 f S Z x d W 9 0 O y w m c X V v d D t T Z W N 0 a W 9 u M S 9 E U y 1 B M y 1 m b G F 2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T L U E z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Q T M t Z m x h d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a l l n Y 4 7 l C o / d V j 5 g m Q E I A A A A A A g A A A A A A E G Y A A A A B A A A g A A A A J B 4 X v + q 6 C 5 0 L O r T 9 8 H 3 h 5 G U m l r s z P 0 m z X l 8 C M d o w 7 x w A A A A A D o A A A A A C A A A g A A A A 8 W D M y E K l F 0 K h l 1 Z j 1 C B i y r E q c Y G A 1 v c h 5 N 5 s s E t R N e B Q A A A A q Q Z z r A 9 o d G K 2 A x I h + g u l h o L 4 o l R W d R E d D 3 X p 0 B F c 3 h T i V l P A 7 a m M v 7 a b h 8 R h E l u a o 5 W X 0 F s B c s Q 5 M + U P Z H v 0 8 h 2 g r s 6 L 1 K g d 7 k E q 8 8 b 4 6 q F A A A A A w 6 L x S l Z z / i 3 k V Q u V S W b s I X 2 o d d X 4 t a M j Y m n 4 L Z / n D 8 l 9 9 G I P X G y l A + S i 6 1 i l 9 d I q 7 K 5 X O G A l 6 I z k + z q y I R y d J A = = < / D a t a M a s h u p > 
</file>

<file path=customXml/itemProps1.xml><?xml version="1.0" encoding="utf-8"?>
<ds:datastoreItem xmlns:ds="http://schemas.openxmlformats.org/officeDocument/2006/customXml" ds:itemID="{BF5A3E31-537F-4133-B552-2B7A645F62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B-A1</vt:lpstr>
      <vt:lpstr>B-A2</vt:lpstr>
      <vt:lpstr>B-A3</vt:lpstr>
      <vt:lpstr>DS-A3</vt:lpstr>
      <vt:lpstr>TS-A3</vt:lpstr>
      <vt:lpstr>DS-A2</vt:lpstr>
      <vt:lpstr>TS-A2</vt:lpstr>
      <vt:lpstr>DS-A1</vt:lpstr>
      <vt:lpstr>TS-A1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2023-06-10T04:12:19Z</dcterms:created>
  <dcterms:modified xsi:type="dcterms:W3CDTF">2023-06-27T05:42:34Z</dcterms:modified>
</cp:coreProperties>
</file>