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63418AC7-1919-4BED-93B5-F337BFC14854}" xr6:coauthVersionLast="47" xr6:coauthVersionMax="47" xr10:uidLastSave="{00000000-0000-0000-0000-000000000000}"/>
  <bookViews>
    <workbookView xWindow="2730" yWindow="0" windowWidth="16020" windowHeight="11520" xr2:uid="{5A63D51E-112D-4551-BD01-9B63D087730B}"/>
  </bookViews>
  <sheets>
    <sheet name="Rerata" sheetId="11" r:id="rId1"/>
    <sheet name="B-C1" sheetId="1" r:id="rId2"/>
    <sheet name="B-C2" sheetId="2" r:id="rId3"/>
    <sheet name="B-C3" sheetId="3" r:id="rId4"/>
    <sheet name="TS-C3" sheetId="9" r:id="rId5"/>
    <sheet name="DS-C3" sheetId="10" r:id="rId6"/>
    <sheet name="TS-C2" sheetId="8" r:id="rId7"/>
    <sheet name="DS-C2" sheetId="7" r:id="rId8"/>
    <sheet name="TS-C1" sheetId="6" r:id="rId9"/>
    <sheet name="DS-C1" sheetId="5" r:id="rId10"/>
  </sheets>
  <definedNames>
    <definedName name="ExternalData_1" localSheetId="9" hidden="1">'DS-C1'!$B$1:$L$61</definedName>
    <definedName name="ExternalData_2" localSheetId="8" hidden="1">'TS-C1'!$B$1:$L$81</definedName>
    <definedName name="ExternalData_3" localSheetId="7" hidden="1">'DS-C2'!$B$1:$L$61</definedName>
    <definedName name="ExternalData_4" localSheetId="6" hidden="1">'TS-C2'!$B$1:$L$75</definedName>
    <definedName name="ExternalData_5" localSheetId="5" hidden="1">'DS-C3'!$B$1:$L$61</definedName>
    <definedName name="ExternalData_5" localSheetId="4" hidden="1">'TS-C3'!$B$1:$L$77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1" l="1"/>
  <c r="C10" i="11"/>
  <c r="D10" i="11"/>
  <c r="D9" i="11"/>
  <c r="C9" i="11"/>
  <c r="B9" i="11"/>
  <c r="B8" i="11"/>
  <c r="C8" i="11"/>
  <c r="D8" i="11"/>
  <c r="D7" i="11"/>
  <c r="C7" i="11"/>
  <c r="B7" i="11"/>
  <c r="B6" i="11"/>
  <c r="C6" i="11"/>
  <c r="D6" i="11"/>
  <c r="D5" i="11"/>
  <c r="C5" i="11"/>
  <c r="B5" i="11"/>
  <c r="B4" i="11"/>
  <c r="C4" i="11"/>
  <c r="D4" i="11"/>
  <c r="D3" i="11"/>
  <c r="C3" i="11"/>
  <c r="B3" i="11"/>
  <c r="D2" i="11"/>
  <c r="C2" i="11"/>
  <c r="B2" i="11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C2" i="3"/>
  <c r="D2" i="3"/>
  <c r="E2" i="3"/>
  <c r="F2" i="3"/>
  <c r="G2" i="3"/>
  <c r="H2" i="3"/>
  <c r="I2" i="3"/>
  <c r="J2" i="3"/>
  <c r="B2" i="3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C2" i="2"/>
  <c r="D2" i="2"/>
  <c r="E2" i="2"/>
  <c r="F2" i="2"/>
  <c r="G2" i="2"/>
  <c r="H2" i="2"/>
  <c r="I2" i="2"/>
  <c r="J2" i="2"/>
  <c r="B2" i="2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C2" i="1"/>
  <c r="D2" i="1"/>
  <c r="E2" i="1"/>
  <c r="F2" i="1"/>
  <c r="G2" i="1"/>
  <c r="H2" i="1"/>
  <c r="I2" i="1"/>
  <c r="J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7F7A4-6DF0-4D53-B1B6-E9B0E46E3D57}" keepAlive="1" name="Query - DS-C1-flav" description="Connection to the 'DS-C1-flav' query in the workbook." type="5" refreshedVersion="8" background="1" saveData="1">
    <dbPr connection="Provider=Microsoft.Mashup.OleDb.1;Data Source=$Workbook$;Location=DS-C1-flav;Extended Properties=&quot;&quot;" command="SELECT * FROM [DS-C1-flav]"/>
  </connection>
  <connection id="2" xr16:uid="{246702E9-CE3C-4FB4-8E0C-122AD1A1656F}" keepAlive="1" name="Query - DS-C2-flav" description="Connection to the 'DS-C2-flav' query in the workbook." type="5" refreshedVersion="8" background="1" saveData="1">
    <dbPr connection="Provider=Microsoft.Mashup.OleDb.1;Data Source=$Workbook$;Location=DS-C2-flav;Extended Properties=&quot;&quot;" command="SELECT * FROM [DS-C2-flav]"/>
  </connection>
  <connection id="3" xr16:uid="{696B47EC-5604-4A3B-B20D-DB5B5E61F9CB}" keepAlive="1" name="Query - DS-C3-flav" description="Connection to the 'DS-C3-flav' query in the workbook." type="5" refreshedVersion="8" background="1" saveData="1">
    <dbPr connection="Provider=Microsoft.Mashup.OleDb.1;Data Source=$Workbook$;Location=DS-C3-flav;Extended Properties=&quot;&quot;" command="SELECT * FROM [DS-C3-flav]"/>
  </connection>
  <connection id="4" xr16:uid="{7AE27E47-27C5-4731-B668-D65D46A9A944}" keepAlive="1" name="Query - TS-C1-flav" description="Connection to the 'TS-C1-flav' query in the workbook." type="5" refreshedVersion="8" background="1" saveData="1">
    <dbPr connection="Provider=Microsoft.Mashup.OleDb.1;Data Source=$Workbook$;Location=TS-C1-flav;Extended Properties=&quot;&quot;" command="SELECT * FROM [TS-C1-flav]"/>
  </connection>
  <connection id="5" xr16:uid="{806A3AB8-096B-49B8-9BC8-540ABA82F661}" keepAlive="1" name="Query - TS-C2-flav" description="Connection to the 'TS-C2-flav' query in the workbook." type="5" refreshedVersion="8" background="1" saveData="1">
    <dbPr connection="Provider=Microsoft.Mashup.OleDb.1;Data Source=$Workbook$;Location=TS-C2-flav;Extended Properties=&quot;&quot;" command="SELECT * FROM [TS-C2-flav]"/>
  </connection>
  <connection id="6" xr16:uid="{A78EB3C3-5E00-44D0-A2D5-7B16FF788A14}" keepAlive="1" name="Query - TS-C3-flav" description="Connection to the 'TS-C3-flav' query in the workbook." type="5" refreshedVersion="8" background="1" saveData="1">
    <dbPr connection="Provider=Microsoft.Mashup.OleDb.1;Data Source=$Workbook$;Location=TS-C3-flav;Extended Properties=&quot;&quot;" command="SELECT * FROM [TS-C3-flav]"/>
  </connection>
</connections>
</file>

<file path=xl/sharedStrings.xml><?xml version="1.0" encoding="utf-8"?>
<sst xmlns="http://schemas.openxmlformats.org/spreadsheetml/2006/main" count="4588" uniqueCount="68">
  <si>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</si>
  <si>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</si>
  <si>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</si>
  <si>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</si>
  <si>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</si>
  <si>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</si>
  <si>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</si>
  <si>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</si>
  <si>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</si>
  <si>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</si>
  <si>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</si>
  <si>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0.31 </t>
  </si>
  <si>
    <t xml:space="preserve"> 1.87 </t>
  </si>
  <si>
    <t xml:space="preserve"> 0.08 </t>
  </si>
  <si>
    <t xml:space="preserve"> 0.05 </t>
  </si>
  <si>
    <t xml:space="preserve"> 0.03 </t>
  </si>
  <si>
    <t xml:space="preserve"> 0.07 </t>
  </si>
  <si>
    <t xml:space="preserve"> 0.04 </t>
  </si>
  <si>
    <t xml:space="preserve"> 30.30 Celsius</t>
  </si>
  <si>
    <t xml:space="preserve"> 1.88 </t>
  </si>
  <si>
    <t xml:space="preserve">0.32 </t>
  </si>
  <si>
    <t xml:space="preserve"> 1.89 </t>
  </si>
  <si>
    <t xml:space="preserve"> 0.13 </t>
  </si>
  <si>
    <t xml:space="preserve"> 72.80 % </t>
  </si>
  <si>
    <t xml:space="preserve"> 0.14 </t>
  </si>
  <si>
    <t xml:space="preserve"> 0.06 </t>
  </si>
  <si>
    <t xml:space="preserve"> 72.90 % </t>
  </si>
  <si>
    <t xml:space="preserve"> 30.40 Celsius</t>
  </si>
  <si>
    <t xml:space="preserve">0.33 </t>
  </si>
  <si>
    <t xml:space="preserve">0.30 </t>
  </si>
  <si>
    <t xml:space="preserve"> 71.50 % </t>
  </si>
  <si>
    <t xml:space="preserve"> 1.90 </t>
  </si>
  <si>
    <t xml:space="preserve"> 71.60 % </t>
  </si>
  <si>
    <t xml:space="preserve"> 71.70 % </t>
  </si>
  <si>
    <t xml:space="preserve"> 71.80 % </t>
  </si>
  <si>
    <t xml:space="preserve"> 0.09 </t>
  </si>
  <si>
    <t xml:space="preserve"> 71.90 % </t>
  </si>
  <si>
    <t xml:space="preserve"> 1.91 </t>
  </si>
  <si>
    <t xml:space="preserve"> 72.00 % </t>
  </si>
  <si>
    <t xml:space="preserve"> 1.92 </t>
  </si>
  <si>
    <t xml:space="preserve"> 72.10 % </t>
  </si>
  <si>
    <t xml:space="preserve"> 72.20 % </t>
  </si>
  <si>
    <t xml:space="preserve"> 0.15 </t>
  </si>
  <si>
    <t xml:space="preserve"> 30.20 Celsius</t>
  </si>
  <si>
    <t xml:space="preserve"> 72.30 % </t>
  </si>
  <si>
    <t xml:space="preserve"> 72.40 % </t>
  </si>
  <si>
    <t xml:space="preserve"> 72.50 % </t>
  </si>
  <si>
    <t xml:space="preserve"> 1.86 </t>
  </si>
  <si>
    <t xml:space="preserve"> 30.60 Celsius</t>
  </si>
  <si>
    <t xml:space="preserve"> 30.70 Celsius</t>
  </si>
  <si>
    <t xml:space="preserve"> 1.85 </t>
  </si>
  <si>
    <t xml:space="preserve"> 30.50 Celsius</t>
  </si>
  <si>
    <t xml:space="preserve"> 1.84 </t>
  </si>
  <si>
    <t xml:space="preserve"> 0.16 </t>
  </si>
  <si>
    <t xml:space="preserve"> 71.40 % </t>
  </si>
  <si>
    <t xml:space="preserve"> 30.80 Celsius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</si>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</sst>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200"/>
              <a:t>Kode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D1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3.1666666666666696E-3</c:v>
                </c:pt>
                <c:pt idx="1">
                  <c:v>-7.8333333333333397E-3</c:v>
                </c:pt>
                <c:pt idx="2">
                  <c:v>-2.1499999999999967E-2</c:v>
                </c:pt>
                <c:pt idx="3">
                  <c:v>-7.833333333333338E-3</c:v>
                </c:pt>
                <c:pt idx="4">
                  <c:v>3.3333333333333327E-4</c:v>
                </c:pt>
                <c:pt idx="5">
                  <c:v>-6.6666666666666664E-4</c:v>
                </c:pt>
                <c:pt idx="6">
                  <c:v>0</c:v>
                </c:pt>
                <c:pt idx="7">
                  <c:v>-6.0000000000000045E-3</c:v>
                </c:pt>
                <c:pt idx="8">
                  <c:v>1.6666666666666669E-4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2-4318-9FF8-C64B1F9327B5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D2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-5.0000000000000044E-4</c:v>
                </c:pt>
                <c:pt idx="1">
                  <c:v>1.1666666666666696E-3</c:v>
                </c:pt>
                <c:pt idx="2">
                  <c:v>6.6666666666666361E-4</c:v>
                </c:pt>
                <c:pt idx="3">
                  <c:v>0</c:v>
                </c:pt>
                <c:pt idx="4">
                  <c:v>-1E-3</c:v>
                </c:pt>
                <c:pt idx="5">
                  <c:v>0</c:v>
                </c:pt>
                <c:pt idx="6">
                  <c:v>-7.8333333333333397E-3</c:v>
                </c:pt>
                <c:pt idx="7">
                  <c:v>-1.6666666666666669E-4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2-4318-9FF8-C64B1F9327B5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D3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5.0000000000000044E-4</c:v>
                </c:pt>
                <c:pt idx="1">
                  <c:v>9.6666666666666654E-3</c:v>
                </c:pt>
                <c:pt idx="2">
                  <c:v>-1.833333333333335E-3</c:v>
                </c:pt>
                <c:pt idx="3">
                  <c:v>3.666666666666667E-3</c:v>
                </c:pt>
                <c:pt idx="4">
                  <c:v>-8.333333333333335E-4</c:v>
                </c:pt>
                <c:pt idx="5">
                  <c:v>-1.6666666666666669E-4</c:v>
                </c:pt>
                <c:pt idx="6">
                  <c:v>2.1666666666666687E-3</c:v>
                </c:pt>
                <c:pt idx="7">
                  <c:v>1.6666666666666669E-4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2-4318-9FF8-C64B1F93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20544"/>
        <c:axId val="694416936"/>
      </c:radarChart>
      <c:catAx>
        <c:axId val="6944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16936"/>
        <c:crosses val="autoZero"/>
        <c:auto val="1"/>
        <c:lblAlgn val="ctr"/>
        <c:lblOffset val="100"/>
        <c:noMultiLvlLbl val="0"/>
      </c:catAx>
      <c:valAx>
        <c:axId val="6944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142875</xdr:rowOff>
    </xdr:from>
    <xdr:to>
      <xdr:col>9</xdr:col>
      <xdr:colOff>419100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536E0-A955-5886-FAC6-231D9A379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41F7DCC7-07BB-4FC4-BDDE-0B6AE23BC14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6EEC72CB-3401-4417-A146-F132F002DB3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A16B8F2-01C2-44AE-B7AE-2D8A53DB46BB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9C9B3B4-3BAB-4D1F-9FDD-C70BBBE5E96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E27DA47-7C07-414C-97AA-A6AC261BB4B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3BEA86-9022-44A6-9703-5678D855AFA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66900E-74D7-4286-9D3C-FA999D9CED10}" name="TS_C3_flav" displayName="TS_C3_flav" ref="B1:L77" tableType="queryTable" totalsRowShown="0">
  <tableColumns count="11">
    <tableColumn id="1" xr3:uid="{02C8D3D0-D9C1-4C63-82FE-93D12A77CBE2}" uniqueName="1" name="Column1" queryTableFieldId="1" dataDxfId="65"/>
    <tableColumn id="2" xr3:uid="{D8392CD8-3608-47D8-942F-85270D9FAC43}" uniqueName="2" name="Column2" queryTableFieldId="2" dataDxfId="64"/>
    <tableColumn id="3" xr3:uid="{940BAD4F-205D-40B2-89C9-0BC5864EA6E2}" uniqueName="3" name="Column3" queryTableFieldId="3" dataDxfId="63"/>
    <tableColumn id="4" xr3:uid="{467D59A5-18E8-4F7E-94F3-59E0B5188891}" uniqueName="4" name="Column4" queryTableFieldId="4" dataDxfId="62"/>
    <tableColumn id="5" xr3:uid="{F8A2922D-9CF8-4A06-A822-30B02A5F2D0E}" uniqueName="5" name="Column5" queryTableFieldId="5" dataDxfId="61"/>
    <tableColumn id="6" xr3:uid="{D92F30BE-14D5-47F2-A990-D391FB875B1A}" uniqueName="6" name="Column6" queryTableFieldId="6" dataDxfId="60"/>
    <tableColumn id="7" xr3:uid="{385515B7-3F5E-40A1-AE26-3C99B67FDF0E}" uniqueName="7" name="Column7" queryTableFieldId="7" dataDxfId="59"/>
    <tableColumn id="8" xr3:uid="{E0E1CBDF-EAB1-4162-BFC8-7E37E3371A8A}" uniqueName="8" name="Column8" queryTableFieldId="8" dataDxfId="58"/>
    <tableColumn id="9" xr3:uid="{26893380-C8E5-4368-BB39-50EB9EA1FCA3}" uniqueName="9" name="Column9" queryTableFieldId="9" dataDxfId="57"/>
    <tableColumn id="10" xr3:uid="{AE515CD7-C017-4423-844D-514EDE24549F}" uniqueName="10" name="Column10" queryTableFieldId="10" dataDxfId="56"/>
    <tableColumn id="11" xr3:uid="{22A24360-0C6C-419B-8ED0-A933017911FC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A1369F-D709-4AD3-AA10-6DD01EA25B9B}" name="DS_C3_flav" displayName="DS_C3_flav" ref="B1:L61" tableType="queryTable" totalsRowShown="0">
  <tableColumns count="11">
    <tableColumn id="1" xr3:uid="{8A315DDA-917E-4797-A387-81441F24A556}" uniqueName="1" name="Column1" queryTableFieldId="1" dataDxfId="54"/>
    <tableColumn id="2" xr3:uid="{0236EBDB-88AD-4819-BC2F-86E18C8A66FE}" uniqueName="2" name="Column2" queryTableFieldId="2" dataDxfId="53"/>
    <tableColumn id="3" xr3:uid="{00D57EF9-56A6-4CAC-8375-440D376D0FDD}" uniqueName="3" name="Column3" queryTableFieldId="3" dataDxfId="52"/>
    <tableColumn id="4" xr3:uid="{ADDF66EB-6CFA-4669-A429-961206E9B6ED}" uniqueName="4" name="Column4" queryTableFieldId="4" dataDxfId="51"/>
    <tableColumn id="5" xr3:uid="{01CAC27D-D6B0-4D35-80FA-426948310ECE}" uniqueName="5" name="Column5" queryTableFieldId="5" dataDxfId="50"/>
    <tableColumn id="6" xr3:uid="{28A0AE21-DA3C-4213-B6BC-99F1466C6B31}" uniqueName="6" name="Column6" queryTableFieldId="6" dataDxfId="49"/>
    <tableColumn id="7" xr3:uid="{F247F9BC-BB53-4A63-AA2A-BC1A1C77F804}" uniqueName="7" name="Column7" queryTableFieldId="7" dataDxfId="48"/>
    <tableColumn id="8" xr3:uid="{67B347BC-476C-4AFD-BA99-0F4E3C733444}" uniqueName="8" name="Column8" queryTableFieldId="8" dataDxfId="47"/>
    <tableColumn id="9" xr3:uid="{C6351F83-752E-4912-9F2B-88CCFA520144}" uniqueName="9" name="Column9" queryTableFieldId="9" dataDxfId="46"/>
    <tableColumn id="10" xr3:uid="{822A13C7-7C99-4FDB-B24C-38EA94E4964F}" uniqueName="10" name="Column10" queryTableFieldId="10" dataDxfId="45"/>
    <tableColumn id="11" xr3:uid="{2C1561C0-79F7-493D-BBC3-CE7AB0EB67A8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C19A42-2DB6-4097-AD60-614CFF6D0E1A}" name="TS_C2_flav" displayName="TS_C2_flav" ref="B1:L75" tableType="queryTable" totalsRowShown="0">
  <tableColumns count="11">
    <tableColumn id="1" xr3:uid="{23029BC6-0E3F-4259-9879-D6486204637B}" uniqueName="1" name="Column1" queryTableFieldId="1" dataDxfId="43"/>
    <tableColumn id="2" xr3:uid="{A963945D-BC63-4F48-890A-274E8D6BEAC7}" uniqueName="2" name="Column2" queryTableFieldId="2" dataDxfId="42"/>
    <tableColumn id="3" xr3:uid="{775BC6A8-3E9F-4B40-B5A0-29731BD5CB3C}" uniqueName="3" name="Column3" queryTableFieldId="3" dataDxfId="41"/>
    <tableColumn id="4" xr3:uid="{1168CAA4-0958-4D1B-B4AD-29B645F4415D}" uniqueName="4" name="Column4" queryTableFieldId="4" dataDxfId="40"/>
    <tableColumn id="5" xr3:uid="{D2BEB24E-AB84-4ABC-9949-87B6A04F661F}" uniqueName="5" name="Column5" queryTableFieldId="5" dataDxfId="39"/>
    <tableColumn id="6" xr3:uid="{610A4840-EF05-44B6-A2E8-760CA1469C58}" uniqueName="6" name="Column6" queryTableFieldId="6" dataDxfId="38"/>
    <tableColumn id="7" xr3:uid="{616A8DA4-CADC-4619-9B52-53FC9B257DBB}" uniqueName="7" name="Column7" queryTableFieldId="7" dataDxfId="37"/>
    <tableColumn id="8" xr3:uid="{AF7A4BBD-716E-4205-A0B4-63202801D392}" uniqueName="8" name="Column8" queryTableFieldId="8" dataDxfId="36"/>
    <tableColumn id="9" xr3:uid="{9BFE5F7C-0C9A-429D-A770-AB9B9ED17730}" uniqueName="9" name="Column9" queryTableFieldId="9" dataDxfId="35"/>
    <tableColumn id="10" xr3:uid="{C07C1DDF-AEDD-46CD-96BB-F9A8DBBF12C8}" uniqueName="10" name="Column10" queryTableFieldId="10" dataDxfId="34"/>
    <tableColumn id="11" xr3:uid="{637FF44F-4704-4B40-9009-F36D9CBEB91B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FAD1A-80F1-4A0A-80D4-EDC9346EA376}" name="DS_C2_flav" displayName="DS_C2_flav" ref="B1:L61" tableType="queryTable" totalsRowShown="0">
  <tableColumns count="11">
    <tableColumn id="1" xr3:uid="{5C246C65-25F0-4A7E-9A85-F6E687A8D8E0}" uniqueName="1" name="Column1" queryTableFieldId="1" dataDxfId="32"/>
    <tableColumn id="2" xr3:uid="{9D8D2B9D-7058-48E3-8AF3-7902572533D8}" uniqueName="2" name="Column2" queryTableFieldId="2" dataDxfId="31"/>
    <tableColumn id="3" xr3:uid="{1E11BC59-0DB9-4D1B-8760-66AE94853248}" uniqueName="3" name="Column3" queryTableFieldId="3" dataDxfId="30"/>
    <tableColumn id="4" xr3:uid="{B88834FD-3D88-4FCF-935E-56FBE6BEC0EB}" uniqueName="4" name="Column4" queryTableFieldId="4" dataDxfId="29"/>
    <tableColumn id="5" xr3:uid="{31A88A14-DDAA-47AF-BFDB-BC9AEF75D986}" uniqueName="5" name="Column5" queryTableFieldId="5" dataDxfId="28"/>
    <tableColumn id="6" xr3:uid="{8B3E00B5-157E-41AB-9FA4-50A4BC14244A}" uniqueName="6" name="Column6" queryTableFieldId="6" dataDxfId="27"/>
    <tableColumn id="7" xr3:uid="{6022C3F4-3566-43BD-B578-DA6BA0CB380C}" uniqueName="7" name="Column7" queryTableFieldId="7" dataDxfId="26"/>
    <tableColumn id="8" xr3:uid="{104211BF-B9EB-4736-8043-18ABCAC71F82}" uniqueName="8" name="Column8" queryTableFieldId="8" dataDxfId="25"/>
    <tableColumn id="9" xr3:uid="{87A35D29-3FD4-4A96-8442-9C698D658994}" uniqueName="9" name="Column9" queryTableFieldId="9" dataDxfId="24"/>
    <tableColumn id="10" xr3:uid="{D65D40C9-F7DD-40E5-883D-95FBB8D91654}" uniqueName="10" name="Column10" queryTableFieldId="10" dataDxfId="23"/>
    <tableColumn id="11" xr3:uid="{8C3F456E-512F-4FDB-B65A-3D2E99E12E56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7A484-F050-4463-903A-2A66C5C5C1D6}" name="TS_C1_flav" displayName="TS_C1_flav" ref="B1:L81" tableType="queryTable" totalsRowShown="0">
  <tableColumns count="11">
    <tableColumn id="1" xr3:uid="{ECBA8D6B-199F-42BB-9A7D-FDDBC41BDA94}" uniqueName="1" name="Column1" queryTableFieldId="1" dataDxfId="21"/>
    <tableColumn id="2" xr3:uid="{F9D50282-3227-488B-8626-B9F61E6DB171}" uniqueName="2" name="Column2" queryTableFieldId="2" dataDxfId="20"/>
    <tableColumn id="3" xr3:uid="{31248ADD-A1EB-464B-B3C7-D18D55B0191C}" uniqueName="3" name="Column3" queryTableFieldId="3" dataDxfId="19"/>
    <tableColumn id="4" xr3:uid="{B0C0DCE8-1617-4FA7-BBEB-6E56884162ED}" uniqueName="4" name="Column4" queryTableFieldId="4" dataDxfId="18"/>
    <tableColumn id="5" xr3:uid="{08681B2F-5868-426E-AD0D-A4C914392D80}" uniqueName="5" name="Column5" queryTableFieldId="5" dataDxfId="17"/>
    <tableColumn id="6" xr3:uid="{9FA37C04-5907-4F38-A5BF-F9D8F9EE726C}" uniqueName="6" name="Column6" queryTableFieldId="6" dataDxfId="16"/>
    <tableColumn id="7" xr3:uid="{21FB8283-2054-4094-96C3-709A042ECD98}" uniqueName="7" name="Column7" queryTableFieldId="7" dataDxfId="15"/>
    <tableColumn id="8" xr3:uid="{CD85719C-6C10-4809-A6F5-DA9273721B0B}" uniqueName="8" name="Column8" queryTableFieldId="8" dataDxfId="14"/>
    <tableColumn id="9" xr3:uid="{58F45E77-29A8-4952-BC1D-1B3C9D2F3D1E}" uniqueName="9" name="Column9" queryTableFieldId="9" dataDxfId="13"/>
    <tableColumn id="10" xr3:uid="{F917DCA3-34FA-4D5F-B563-5B3BDCD85AA8}" uniqueName="10" name="Column10" queryTableFieldId="10" dataDxfId="12"/>
    <tableColumn id="11" xr3:uid="{80E220D1-A15C-4C32-8D02-01600B221332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4A54C-348B-482A-9E59-A5511427E941}" name="DS_C1_flav" displayName="DS_C1_flav" ref="B1:L61" tableType="queryTable" totalsRowShown="0">
  <tableColumns count="11">
    <tableColumn id="1" xr3:uid="{1C72D1D7-792F-4A11-AAEC-747EACE6B32A}" uniqueName="1" name="Column1" queryTableFieldId="1" dataDxfId="10"/>
    <tableColumn id="2" xr3:uid="{9EA6EA05-CC62-4B80-9AB7-38B47F0C60F8}" uniqueName="2" name="Column2" queryTableFieldId="2" dataDxfId="9"/>
    <tableColumn id="3" xr3:uid="{2C53549F-AB1D-42A2-BA14-987CD3C19007}" uniqueName="3" name="Column3" queryTableFieldId="3" dataDxfId="8"/>
    <tableColumn id="4" xr3:uid="{C9211126-6D5B-4324-BC10-6CCE788AD7A5}" uniqueName="4" name="Column4" queryTableFieldId="4" dataDxfId="7"/>
    <tableColumn id="5" xr3:uid="{1B1B92F1-2F10-43C8-9F2B-5DBA1369FBCC}" uniqueName="5" name="Column5" queryTableFieldId="5" dataDxfId="6"/>
    <tableColumn id="6" xr3:uid="{A18156A0-14B7-49E0-A6BD-73FCC74D358C}" uniqueName="6" name="Column6" queryTableFieldId="6" dataDxfId="5"/>
    <tableColumn id="7" xr3:uid="{1608C9E2-7F37-4448-8230-4A7362D69A19}" uniqueName="7" name="Column7" queryTableFieldId="7" dataDxfId="4"/>
    <tableColumn id="8" xr3:uid="{4934CD92-FC90-431C-B2E9-905844ACA145}" uniqueName="8" name="Column8" queryTableFieldId="8" dataDxfId="3"/>
    <tableColumn id="9" xr3:uid="{B4F0B153-31F2-499E-9343-AEA017E83459}" uniqueName="9" name="Column9" queryTableFieldId="9" dataDxfId="2"/>
    <tableColumn id="10" xr3:uid="{7E12FB44-4DA5-4BA6-B92A-B87313088BB6}" uniqueName="10" name="Column10" queryTableFieldId="10" dataDxfId="1"/>
    <tableColumn id="11" xr3:uid="{49045A8C-15A6-48D1-A7F2-FF1F0DE3F8B2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A3FB-DD9E-484A-95B1-DDDDCA89FF08}">
  <dimension ref="A1:D10"/>
  <sheetViews>
    <sheetView tabSelected="1" workbookViewId="0">
      <selection activeCell="E13" sqref="E13"/>
    </sheetView>
  </sheetViews>
  <sheetFormatPr defaultRowHeight="15" x14ac:dyDescent="0.25"/>
  <sheetData>
    <row r="1" spans="1:4" x14ac:dyDescent="0.25">
      <c r="B1" t="s">
        <v>65</v>
      </c>
      <c r="C1" t="s">
        <v>66</v>
      </c>
      <c r="D1" t="s">
        <v>67</v>
      </c>
    </row>
    <row r="2" spans="1:4" x14ac:dyDescent="0.25">
      <c r="A2" s="2" t="s">
        <v>56</v>
      </c>
      <c r="B2">
        <f>AVERAGE('B-C1'!B2:B61)</f>
        <v>3.1666666666666696E-3</v>
      </c>
      <c r="C2">
        <f>AVERAGE('B-C2'!B2:B61)</f>
        <v>-5.0000000000000044E-4</v>
      </c>
      <c r="D2">
        <f>AVERAGE('B-C3'!B2:B61)</f>
        <v>5.0000000000000044E-4</v>
      </c>
    </row>
    <row r="3" spans="1:4" x14ac:dyDescent="0.25">
      <c r="A3" s="2" t="s">
        <v>57</v>
      </c>
      <c r="B3">
        <f>AVERAGE('B-C1'!C2:C61)</f>
        <v>-7.8333333333333397E-3</v>
      </c>
      <c r="C3">
        <f>AVERAGE('B-C2'!C2:C61)</f>
        <v>1.1666666666666696E-3</v>
      </c>
      <c r="D3">
        <f>AVERAGE('B-C3'!C2:C61)</f>
        <v>9.6666666666666654E-3</v>
      </c>
    </row>
    <row r="4" spans="1:4" x14ac:dyDescent="0.25">
      <c r="A4" s="2" t="s">
        <v>58</v>
      </c>
      <c r="B4">
        <f>AVERAGE('B-C1'!D2:D61)</f>
        <v>-2.1499999999999967E-2</v>
      </c>
      <c r="C4">
        <f>AVERAGE('B-C2'!D2:D61)</f>
        <v>6.6666666666666361E-4</v>
      </c>
      <c r="D4">
        <f>AVERAGE('B-C3'!D2:D61)</f>
        <v>-1.833333333333335E-3</v>
      </c>
    </row>
    <row r="5" spans="1:4" x14ac:dyDescent="0.25">
      <c r="A5" s="2" t="s">
        <v>59</v>
      </c>
      <c r="B5">
        <f>AVERAGE('B-C1'!E2:E61)</f>
        <v>-7.833333333333338E-3</v>
      </c>
      <c r="C5">
        <f>AVERAGE('B-C2'!E2:E61)</f>
        <v>0</v>
      </c>
      <c r="D5">
        <f>AVERAGE('B-C3'!E2:E61)</f>
        <v>3.666666666666667E-3</v>
      </c>
    </row>
    <row r="6" spans="1:4" x14ac:dyDescent="0.25">
      <c r="A6" s="2" t="s">
        <v>60</v>
      </c>
      <c r="B6">
        <f>AVERAGE('B-C1'!F2:F61)</f>
        <v>3.3333333333333327E-4</v>
      </c>
      <c r="C6">
        <f>AVERAGE('B-C2'!F2:F61)</f>
        <v>-1E-3</v>
      </c>
      <c r="D6">
        <f>AVERAGE('B-C3'!F2:F61)</f>
        <v>-8.333333333333335E-4</v>
      </c>
    </row>
    <row r="7" spans="1:4" x14ac:dyDescent="0.25">
      <c r="A7" s="2" t="s">
        <v>61</v>
      </c>
      <c r="B7">
        <f>AVERAGE('B-C1'!G2:G61)</f>
        <v>-6.6666666666666664E-4</v>
      </c>
      <c r="C7">
        <f>AVERAGE('B-C2'!G2:G61)</f>
        <v>0</v>
      </c>
      <c r="D7">
        <f>AVERAGE('B-C3'!G2:G61)</f>
        <v>-1.6666666666666669E-4</v>
      </c>
    </row>
    <row r="8" spans="1:4" x14ac:dyDescent="0.25">
      <c r="A8" s="2" t="s">
        <v>62</v>
      </c>
      <c r="B8">
        <f>AVERAGE('B-C1'!H2:H61)</f>
        <v>0</v>
      </c>
      <c r="C8">
        <f>AVERAGE('B-C2'!H2:H61)</f>
        <v>-7.8333333333333397E-3</v>
      </c>
      <c r="D8">
        <f>AVERAGE('B-C3'!H2:H61)</f>
        <v>2.1666666666666687E-3</v>
      </c>
    </row>
    <row r="9" spans="1:4" x14ac:dyDescent="0.25">
      <c r="A9" s="2" t="s">
        <v>63</v>
      </c>
      <c r="B9">
        <f>AVERAGE('B-C1'!I2:I61)</f>
        <v>-6.0000000000000045E-3</v>
      </c>
      <c r="C9">
        <f>AVERAGE('B-C2'!I2:I61)</f>
        <v>-1.6666666666666669E-4</v>
      </c>
      <c r="D9">
        <f>AVERAGE('B-C3'!I2:I61)</f>
        <v>1.6666666666666669E-4</v>
      </c>
    </row>
    <row r="10" spans="1:4" x14ac:dyDescent="0.25">
      <c r="A10" s="3" t="s">
        <v>64</v>
      </c>
      <c r="B10">
        <f>AVERAGE('B-C1'!J2:J61)</f>
        <v>1.6666666666666669E-4</v>
      </c>
      <c r="C10">
        <f>AVERAGE('B-C2'!J2:J61)</f>
        <v>0</v>
      </c>
      <c r="D10">
        <f>AVERAGE('B-C3'!J2:J61)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FBFE-D4C8-4EC8-8260-992149F459AA}">
  <dimension ref="B1:L61"/>
  <sheetViews>
    <sheetView topLeftCell="A49" workbookViewId="0">
      <selection activeCell="A2" sqref="A2:XFD24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20</v>
      </c>
      <c r="C2" s="1" t="s">
        <v>22</v>
      </c>
      <c r="D2" s="1" t="s">
        <v>19</v>
      </c>
      <c r="E2" s="1" t="s">
        <v>13</v>
      </c>
      <c r="F2" s="1" t="s">
        <v>17</v>
      </c>
      <c r="G2" s="1" t="s">
        <v>15</v>
      </c>
      <c r="H2" s="1" t="s">
        <v>16</v>
      </c>
      <c r="I2" s="1" t="s">
        <v>17</v>
      </c>
      <c r="J2" s="1" t="s">
        <v>17</v>
      </c>
      <c r="K2" s="1" t="s">
        <v>23</v>
      </c>
      <c r="L2" s="1" t="s">
        <v>18</v>
      </c>
    </row>
    <row r="3" spans="2:12" x14ac:dyDescent="0.25">
      <c r="B3" s="1" t="s">
        <v>20</v>
      </c>
      <c r="C3" s="1" t="s">
        <v>22</v>
      </c>
      <c r="D3" s="1" t="s">
        <v>21</v>
      </c>
      <c r="E3" s="1" t="s">
        <v>13</v>
      </c>
      <c r="F3" s="1" t="s">
        <v>14</v>
      </c>
      <c r="G3" s="1" t="s">
        <v>17</v>
      </c>
      <c r="H3" s="1" t="s">
        <v>16</v>
      </c>
      <c r="I3" s="1" t="s">
        <v>17</v>
      </c>
      <c r="J3" s="1" t="s">
        <v>17</v>
      </c>
      <c r="K3" s="1" t="s">
        <v>23</v>
      </c>
      <c r="L3" s="1" t="s">
        <v>18</v>
      </c>
    </row>
    <row r="4" spans="2:12" x14ac:dyDescent="0.25">
      <c r="B4" s="1" t="s">
        <v>20</v>
      </c>
      <c r="C4" s="1" t="s">
        <v>22</v>
      </c>
      <c r="D4" s="1" t="s">
        <v>19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17</v>
      </c>
      <c r="K4" s="1" t="s">
        <v>23</v>
      </c>
      <c r="L4" s="1" t="s">
        <v>18</v>
      </c>
    </row>
    <row r="5" spans="2:12" x14ac:dyDescent="0.25">
      <c r="B5" s="1" t="s">
        <v>20</v>
      </c>
      <c r="C5" s="1" t="s">
        <v>24</v>
      </c>
      <c r="D5" s="1" t="s">
        <v>21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17</v>
      </c>
      <c r="K5" s="1" t="s">
        <v>23</v>
      </c>
      <c r="L5" s="1" t="s">
        <v>18</v>
      </c>
    </row>
    <row r="6" spans="2:12" x14ac:dyDescent="0.25">
      <c r="B6" s="1" t="s">
        <v>20</v>
      </c>
      <c r="C6" s="1" t="s">
        <v>22</v>
      </c>
      <c r="D6" s="1" t="s">
        <v>21</v>
      </c>
      <c r="E6" s="1" t="s">
        <v>13</v>
      </c>
      <c r="F6" s="1" t="s">
        <v>14</v>
      </c>
      <c r="G6" s="1" t="s">
        <v>17</v>
      </c>
      <c r="H6" s="1" t="s">
        <v>16</v>
      </c>
      <c r="I6" s="1" t="s">
        <v>17</v>
      </c>
      <c r="J6" s="1" t="s">
        <v>17</v>
      </c>
      <c r="K6" s="1" t="s">
        <v>23</v>
      </c>
      <c r="L6" s="1" t="s">
        <v>18</v>
      </c>
    </row>
    <row r="7" spans="2:12" x14ac:dyDescent="0.25">
      <c r="B7" s="1" t="s">
        <v>20</v>
      </c>
      <c r="C7" s="1" t="s">
        <v>22</v>
      </c>
      <c r="D7" s="1" t="s">
        <v>19</v>
      </c>
      <c r="E7" s="1" t="s">
        <v>13</v>
      </c>
      <c r="F7" s="1" t="s">
        <v>14</v>
      </c>
      <c r="G7" s="1" t="s">
        <v>17</v>
      </c>
      <c r="H7" s="1" t="s">
        <v>16</v>
      </c>
      <c r="I7" s="1" t="s">
        <v>17</v>
      </c>
      <c r="J7" s="1" t="s">
        <v>17</v>
      </c>
      <c r="K7" s="1" t="s">
        <v>23</v>
      </c>
      <c r="L7" s="1" t="s">
        <v>18</v>
      </c>
    </row>
    <row r="8" spans="2:12" x14ac:dyDescent="0.25">
      <c r="B8" s="1" t="s">
        <v>20</v>
      </c>
      <c r="C8" s="1" t="s">
        <v>22</v>
      </c>
      <c r="D8" s="1" t="s">
        <v>19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17</v>
      </c>
      <c r="K8" s="1" t="s">
        <v>23</v>
      </c>
      <c r="L8" s="1" t="s">
        <v>18</v>
      </c>
    </row>
    <row r="9" spans="2:12" x14ac:dyDescent="0.25">
      <c r="B9" s="1" t="s">
        <v>20</v>
      </c>
      <c r="C9" s="1" t="s">
        <v>22</v>
      </c>
      <c r="D9" s="1" t="s">
        <v>21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17</v>
      </c>
      <c r="J9" s="1" t="s">
        <v>17</v>
      </c>
      <c r="K9" s="1" t="s">
        <v>23</v>
      </c>
      <c r="L9" s="1" t="s">
        <v>18</v>
      </c>
    </row>
    <row r="10" spans="2:12" x14ac:dyDescent="0.25">
      <c r="B10" s="1" t="s">
        <v>20</v>
      </c>
      <c r="C10" s="1" t="s">
        <v>22</v>
      </c>
      <c r="D10" s="1" t="s">
        <v>19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17</v>
      </c>
      <c r="K10" s="1" t="s">
        <v>23</v>
      </c>
      <c r="L10" s="1" t="s">
        <v>18</v>
      </c>
    </row>
    <row r="11" spans="2:12" x14ac:dyDescent="0.25">
      <c r="B11" s="1" t="s">
        <v>20</v>
      </c>
      <c r="C11" s="1" t="s">
        <v>22</v>
      </c>
      <c r="D11" s="1" t="s">
        <v>19</v>
      </c>
      <c r="E11" s="1" t="s">
        <v>13</v>
      </c>
      <c r="F11" s="1" t="s">
        <v>14</v>
      </c>
      <c r="G11" s="1" t="s">
        <v>17</v>
      </c>
      <c r="H11" s="1" t="s">
        <v>16</v>
      </c>
      <c r="I11" s="1" t="s">
        <v>14</v>
      </c>
      <c r="J11" s="1" t="s">
        <v>17</v>
      </c>
      <c r="K11" s="1" t="s">
        <v>23</v>
      </c>
      <c r="L11" s="1" t="s">
        <v>18</v>
      </c>
    </row>
    <row r="12" spans="2:12" x14ac:dyDescent="0.25">
      <c r="B12" s="1" t="s">
        <v>20</v>
      </c>
      <c r="C12" s="1" t="s">
        <v>22</v>
      </c>
      <c r="D12" s="1" t="s">
        <v>21</v>
      </c>
      <c r="E12" s="1" t="s">
        <v>13</v>
      </c>
      <c r="F12" s="1" t="s">
        <v>14</v>
      </c>
      <c r="G12" s="1" t="s">
        <v>15</v>
      </c>
      <c r="H12" s="1" t="s">
        <v>16</v>
      </c>
      <c r="I12" s="1" t="s">
        <v>17</v>
      </c>
      <c r="J12" s="1" t="s">
        <v>17</v>
      </c>
      <c r="K12" s="1" t="s">
        <v>23</v>
      </c>
      <c r="L12" s="1" t="s">
        <v>18</v>
      </c>
    </row>
    <row r="13" spans="2:12" x14ac:dyDescent="0.25">
      <c r="B13" s="1" t="s">
        <v>20</v>
      </c>
      <c r="C13" s="1" t="s">
        <v>22</v>
      </c>
      <c r="D13" s="1" t="s">
        <v>21</v>
      </c>
      <c r="E13" s="1" t="s">
        <v>13</v>
      </c>
      <c r="F13" s="1" t="s">
        <v>14</v>
      </c>
      <c r="G13" s="1" t="s">
        <v>17</v>
      </c>
      <c r="H13" s="1" t="s">
        <v>16</v>
      </c>
      <c r="I13" s="1" t="s">
        <v>17</v>
      </c>
      <c r="J13" s="1" t="s">
        <v>17</v>
      </c>
      <c r="K13" s="1" t="s">
        <v>23</v>
      </c>
      <c r="L13" s="1" t="s">
        <v>18</v>
      </c>
    </row>
    <row r="14" spans="2:12" x14ac:dyDescent="0.25">
      <c r="B14" s="1" t="s">
        <v>20</v>
      </c>
      <c r="C14" s="1" t="s">
        <v>22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  <c r="I14" s="1" t="s">
        <v>17</v>
      </c>
      <c r="J14" s="1" t="s">
        <v>17</v>
      </c>
      <c r="K14" s="1" t="s">
        <v>23</v>
      </c>
      <c r="L14" s="1" t="s">
        <v>18</v>
      </c>
    </row>
    <row r="15" spans="2:12" x14ac:dyDescent="0.25">
      <c r="B15" s="1" t="s">
        <v>20</v>
      </c>
      <c r="C15" s="1" t="s">
        <v>22</v>
      </c>
      <c r="D15" s="1" t="s">
        <v>19</v>
      </c>
      <c r="E15" s="1" t="s">
        <v>13</v>
      </c>
      <c r="F15" s="1" t="s">
        <v>14</v>
      </c>
      <c r="G15" s="1" t="s">
        <v>17</v>
      </c>
      <c r="H15" s="1" t="s">
        <v>16</v>
      </c>
      <c r="I15" s="1" t="s">
        <v>17</v>
      </c>
      <c r="J15" s="1" t="s">
        <v>17</v>
      </c>
      <c r="K15" s="1" t="s">
        <v>23</v>
      </c>
      <c r="L15" s="1" t="s">
        <v>18</v>
      </c>
    </row>
    <row r="16" spans="2:12" x14ac:dyDescent="0.25">
      <c r="B16" s="1" t="s">
        <v>20</v>
      </c>
      <c r="C16" s="1" t="s">
        <v>22</v>
      </c>
      <c r="D16" s="1" t="s">
        <v>21</v>
      </c>
      <c r="E16" s="1" t="s">
        <v>13</v>
      </c>
      <c r="F16" s="1" t="s">
        <v>14</v>
      </c>
      <c r="G16" s="1" t="s">
        <v>17</v>
      </c>
      <c r="H16" s="1" t="s">
        <v>25</v>
      </c>
      <c r="I16" s="1" t="s">
        <v>17</v>
      </c>
      <c r="J16" s="1" t="s">
        <v>17</v>
      </c>
      <c r="K16" s="1" t="s">
        <v>23</v>
      </c>
      <c r="L16" s="1" t="s">
        <v>18</v>
      </c>
    </row>
    <row r="17" spans="2:12" x14ac:dyDescent="0.25">
      <c r="B17" s="1" t="s">
        <v>20</v>
      </c>
      <c r="C17" s="1" t="s">
        <v>22</v>
      </c>
      <c r="D17" s="1" t="s">
        <v>21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17</v>
      </c>
      <c r="J17" s="1" t="s">
        <v>17</v>
      </c>
      <c r="K17" s="1" t="s">
        <v>23</v>
      </c>
      <c r="L17" s="1" t="s">
        <v>18</v>
      </c>
    </row>
    <row r="18" spans="2:12" x14ac:dyDescent="0.25">
      <c r="B18" s="1" t="s">
        <v>20</v>
      </c>
      <c r="C18" s="1" t="s">
        <v>22</v>
      </c>
      <c r="D18" s="1" t="s">
        <v>21</v>
      </c>
      <c r="E18" s="1" t="s">
        <v>13</v>
      </c>
      <c r="F18" s="1" t="s">
        <v>14</v>
      </c>
      <c r="G18" s="1" t="s">
        <v>17</v>
      </c>
      <c r="H18" s="1" t="s">
        <v>16</v>
      </c>
      <c r="I18" s="1" t="s">
        <v>14</v>
      </c>
      <c r="J18" s="1" t="s">
        <v>17</v>
      </c>
      <c r="K18" s="1" t="s">
        <v>23</v>
      </c>
      <c r="L18" s="1" t="s">
        <v>18</v>
      </c>
    </row>
    <row r="19" spans="2:12" x14ac:dyDescent="0.25">
      <c r="B19" s="1" t="s">
        <v>20</v>
      </c>
      <c r="C19" s="1" t="s">
        <v>22</v>
      </c>
      <c r="D19" s="1" t="s">
        <v>21</v>
      </c>
      <c r="E19" s="1" t="s">
        <v>13</v>
      </c>
      <c r="F19" s="1" t="s">
        <v>14</v>
      </c>
      <c r="G19" s="1" t="s">
        <v>17</v>
      </c>
      <c r="H19" s="1" t="s">
        <v>16</v>
      </c>
      <c r="I19" s="1" t="s">
        <v>17</v>
      </c>
      <c r="J19" s="1" t="s">
        <v>17</v>
      </c>
      <c r="K19" s="1" t="s">
        <v>23</v>
      </c>
      <c r="L19" s="1" t="s">
        <v>18</v>
      </c>
    </row>
    <row r="20" spans="2:12" x14ac:dyDescent="0.25">
      <c r="B20" s="1" t="s">
        <v>20</v>
      </c>
      <c r="C20" s="1" t="s">
        <v>22</v>
      </c>
      <c r="D20" s="1" t="s">
        <v>19</v>
      </c>
      <c r="E20" s="1" t="s">
        <v>13</v>
      </c>
      <c r="F20" s="1" t="s">
        <v>14</v>
      </c>
      <c r="G20" s="1" t="s">
        <v>17</v>
      </c>
      <c r="H20" s="1" t="s">
        <v>16</v>
      </c>
      <c r="I20" s="1" t="s">
        <v>17</v>
      </c>
      <c r="J20" s="1" t="s">
        <v>17</v>
      </c>
      <c r="K20" s="1" t="s">
        <v>26</v>
      </c>
      <c r="L20" s="1" t="s">
        <v>18</v>
      </c>
    </row>
    <row r="21" spans="2:12" x14ac:dyDescent="0.25">
      <c r="B21" s="1" t="s">
        <v>20</v>
      </c>
      <c r="C21" s="1" t="s">
        <v>22</v>
      </c>
      <c r="D21" s="1" t="s">
        <v>21</v>
      </c>
      <c r="E21" s="1" t="s">
        <v>13</v>
      </c>
      <c r="F21" s="1" t="s">
        <v>14</v>
      </c>
      <c r="G21" s="1" t="s">
        <v>17</v>
      </c>
      <c r="H21" s="1" t="s">
        <v>16</v>
      </c>
      <c r="I21" s="1" t="s">
        <v>17</v>
      </c>
      <c r="J21" s="1" t="s">
        <v>17</v>
      </c>
      <c r="K21" s="1" t="s">
        <v>26</v>
      </c>
      <c r="L21" s="1" t="s">
        <v>18</v>
      </c>
    </row>
    <row r="22" spans="2:12" x14ac:dyDescent="0.25">
      <c r="B22" s="1" t="s">
        <v>20</v>
      </c>
      <c r="C22" s="1" t="s">
        <v>22</v>
      </c>
      <c r="D22" s="1" t="s">
        <v>12</v>
      </c>
      <c r="E22" s="1" t="s">
        <v>13</v>
      </c>
      <c r="F22" s="1" t="s">
        <v>14</v>
      </c>
      <c r="G22" s="1" t="s">
        <v>17</v>
      </c>
      <c r="H22" s="1" t="s">
        <v>16</v>
      </c>
      <c r="I22" s="1" t="s">
        <v>17</v>
      </c>
      <c r="J22" s="1" t="s">
        <v>17</v>
      </c>
      <c r="K22" s="1" t="s">
        <v>23</v>
      </c>
      <c r="L22" s="1" t="s">
        <v>18</v>
      </c>
    </row>
    <row r="23" spans="2:12" x14ac:dyDescent="0.25">
      <c r="B23" s="1" t="s">
        <v>20</v>
      </c>
      <c r="C23" s="1" t="s">
        <v>22</v>
      </c>
      <c r="D23" s="1" t="s">
        <v>19</v>
      </c>
      <c r="E23" s="1" t="s">
        <v>13</v>
      </c>
      <c r="F23" s="1" t="s">
        <v>17</v>
      </c>
      <c r="G23" s="1" t="s">
        <v>15</v>
      </c>
      <c r="H23" s="1" t="s">
        <v>16</v>
      </c>
      <c r="I23" s="1" t="s">
        <v>14</v>
      </c>
      <c r="J23" s="1" t="s">
        <v>17</v>
      </c>
      <c r="K23" s="1" t="s">
        <v>26</v>
      </c>
      <c r="L23" s="1" t="s">
        <v>18</v>
      </c>
    </row>
    <row r="24" spans="2:12" x14ac:dyDescent="0.25">
      <c r="B24" s="1" t="s">
        <v>20</v>
      </c>
      <c r="C24" s="1" t="s">
        <v>22</v>
      </c>
      <c r="D24" s="1" t="s">
        <v>19</v>
      </c>
      <c r="E24" s="1" t="s">
        <v>13</v>
      </c>
      <c r="F24" s="1" t="s">
        <v>14</v>
      </c>
      <c r="G24" s="1" t="s">
        <v>17</v>
      </c>
      <c r="H24" s="1" t="s">
        <v>16</v>
      </c>
      <c r="I24" s="1" t="s">
        <v>14</v>
      </c>
      <c r="J24" s="1" t="s">
        <v>17</v>
      </c>
      <c r="K24" s="1" t="s">
        <v>26</v>
      </c>
      <c r="L24" s="1" t="s">
        <v>18</v>
      </c>
    </row>
    <row r="25" spans="2:12" x14ac:dyDescent="0.25">
      <c r="B25" s="1" t="s">
        <v>20</v>
      </c>
      <c r="C25" s="1" t="s">
        <v>22</v>
      </c>
      <c r="D25" s="1" t="s">
        <v>12</v>
      </c>
      <c r="E25" s="1" t="s">
        <v>13</v>
      </c>
      <c r="F25" s="1" t="s">
        <v>14</v>
      </c>
      <c r="G25" s="1" t="s">
        <v>17</v>
      </c>
      <c r="H25" s="1" t="s">
        <v>16</v>
      </c>
      <c r="I25" s="1" t="s">
        <v>17</v>
      </c>
      <c r="J25" s="1" t="s">
        <v>17</v>
      </c>
      <c r="K25" s="1" t="s">
        <v>26</v>
      </c>
      <c r="L25" s="1" t="s">
        <v>18</v>
      </c>
    </row>
    <row r="26" spans="2:12" x14ac:dyDescent="0.25">
      <c r="B26" s="1" t="s">
        <v>20</v>
      </c>
      <c r="C26" s="1" t="s">
        <v>22</v>
      </c>
      <c r="D26" s="1" t="s">
        <v>21</v>
      </c>
      <c r="E26" s="1" t="s">
        <v>13</v>
      </c>
      <c r="F26" s="1" t="s">
        <v>25</v>
      </c>
      <c r="G26" s="1" t="s">
        <v>15</v>
      </c>
      <c r="H26" s="1" t="s">
        <v>16</v>
      </c>
      <c r="I26" s="1" t="s">
        <v>17</v>
      </c>
      <c r="J26" s="1" t="s">
        <v>17</v>
      </c>
      <c r="K26" s="1" t="s">
        <v>23</v>
      </c>
      <c r="L26" s="1" t="s">
        <v>18</v>
      </c>
    </row>
    <row r="27" spans="2:12" x14ac:dyDescent="0.25">
      <c r="B27" s="1" t="s">
        <v>20</v>
      </c>
      <c r="C27" s="1" t="s">
        <v>24</v>
      </c>
      <c r="D27" s="1" t="s">
        <v>19</v>
      </c>
      <c r="E27" s="1" t="s">
        <v>13</v>
      </c>
      <c r="F27" s="1" t="s">
        <v>14</v>
      </c>
      <c r="G27" s="1" t="s">
        <v>17</v>
      </c>
      <c r="H27" s="1" t="s">
        <v>16</v>
      </c>
      <c r="I27" s="1" t="s">
        <v>17</v>
      </c>
      <c r="J27" s="1" t="s">
        <v>17</v>
      </c>
      <c r="K27" s="1" t="s">
        <v>26</v>
      </c>
      <c r="L27" s="1" t="s">
        <v>18</v>
      </c>
    </row>
    <row r="28" spans="2:12" x14ac:dyDescent="0.25">
      <c r="B28" s="1" t="s">
        <v>20</v>
      </c>
      <c r="C28" s="1" t="s">
        <v>22</v>
      </c>
      <c r="D28" s="1" t="s">
        <v>21</v>
      </c>
      <c r="E28" s="1" t="s">
        <v>13</v>
      </c>
      <c r="F28" s="1" t="s">
        <v>14</v>
      </c>
      <c r="G28" s="1" t="s">
        <v>17</v>
      </c>
      <c r="H28" s="1" t="s">
        <v>16</v>
      </c>
      <c r="I28" s="1" t="s">
        <v>17</v>
      </c>
      <c r="J28" s="1" t="s">
        <v>17</v>
      </c>
      <c r="K28" s="1" t="s">
        <v>23</v>
      </c>
      <c r="L28" s="1" t="s">
        <v>27</v>
      </c>
    </row>
    <row r="29" spans="2:12" x14ac:dyDescent="0.25">
      <c r="B29" s="1" t="s">
        <v>20</v>
      </c>
      <c r="C29" s="1" t="s">
        <v>24</v>
      </c>
      <c r="D29" s="1" t="s">
        <v>12</v>
      </c>
      <c r="E29" s="1" t="s">
        <v>13</v>
      </c>
      <c r="F29" s="1" t="s">
        <v>14</v>
      </c>
      <c r="G29" s="1" t="s">
        <v>17</v>
      </c>
      <c r="H29" s="1" t="s">
        <v>16</v>
      </c>
      <c r="I29" s="1" t="s">
        <v>17</v>
      </c>
      <c r="J29" s="1" t="s">
        <v>17</v>
      </c>
      <c r="K29" s="1" t="s">
        <v>23</v>
      </c>
      <c r="L29" s="1" t="s">
        <v>18</v>
      </c>
    </row>
    <row r="30" spans="2:12" x14ac:dyDescent="0.25">
      <c r="B30" s="1" t="s">
        <v>28</v>
      </c>
      <c r="C30" s="1" t="s">
        <v>24</v>
      </c>
      <c r="D30" s="1" t="s">
        <v>21</v>
      </c>
      <c r="E30" s="1" t="s">
        <v>13</v>
      </c>
      <c r="F30" s="1" t="s">
        <v>14</v>
      </c>
      <c r="G30" s="1" t="s">
        <v>17</v>
      </c>
      <c r="H30" s="1" t="s">
        <v>16</v>
      </c>
      <c r="I30" s="1" t="s">
        <v>17</v>
      </c>
      <c r="J30" s="1" t="s">
        <v>17</v>
      </c>
      <c r="K30" s="1" t="s">
        <v>23</v>
      </c>
      <c r="L30" s="1" t="s">
        <v>18</v>
      </c>
    </row>
    <row r="31" spans="2:12" x14ac:dyDescent="0.25">
      <c r="B31" s="1" t="s">
        <v>20</v>
      </c>
      <c r="C31" s="1" t="s">
        <v>24</v>
      </c>
      <c r="D31" s="1" t="s">
        <v>12</v>
      </c>
      <c r="E31" s="1" t="s">
        <v>13</v>
      </c>
      <c r="F31" s="1" t="s">
        <v>14</v>
      </c>
      <c r="G31" s="1" t="s">
        <v>17</v>
      </c>
      <c r="H31" s="1" t="s">
        <v>16</v>
      </c>
      <c r="I31" s="1" t="s">
        <v>17</v>
      </c>
      <c r="J31" s="1" t="s">
        <v>17</v>
      </c>
      <c r="K31" s="1" t="s">
        <v>23</v>
      </c>
      <c r="L31" s="1" t="s">
        <v>27</v>
      </c>
    </row>
    <row r="32" spans="2:12" x14ac:dyDescent="0.25">
      <c r="B32" s="1" t="s">
        <v>20</v>
      </c>
      <c r="C32" s="1" t="s">
        <v>22</v>
      </c>
      <c r="D32" s="1" t="s">
        <v>19</v>
      </c>
      <c r="E32" s="1" t="s">
        <v>13</v>
      </c>
      <c r="F32" s="1" t="s">
        <v>14</v>
      </c>
      <c r="G32" s="1" t="s">
        <v>17</v>
      </c>
      <c r="H32" s="1" t="s">
        <v>16</v>
      </c>
      <c r="I32" s="1" t="s">
        <v>17</v>
      </c>
      <c r="J32" s="1" t="s">
        <v>17</v>
      </c>
      <c r="K32" s="1" t="s">
        <v>23</v>
      </c>
      <c r="L32" s="1" t="s">
        <v>27</v>
      </c>
    </row>
    <row r="33" spans="2:12" x14ac:dyDescent="0.25">
      <c r="B33" s="1" t="s">
        <v>20</v>
      </c>
      <c r="C33" s="1" t="s">
        <v>22</v>
      </c>
      <c r="D33" s="1" t="s">
        <v>12</v>
      </c>
      <c r="E33" s="1" t="s">
        <v>13</v>
      </c>
      <c r="F33" s="1" t="s">
        <v>14</v>
      </c>
      <c r="G33" s="1" t="s">
        <v>17</v>
      </c>
      <c r="H33" s="1" t="s">
        <v>16</v>
      </c>
      <c r="I33" s="1" t="s">
        <v>17</v>
      </c>
      <c r="J33" s="1" t="s">
        <v>17</v>
      </c>
      <c r="K33" s="1" t="s">
        <v>23</v>
      </c>
      <c r="L33" s="1" t="s">
        <v>27</v>
      </c>
    </row>
    <row r="34" spans="2:12" x14ac:dyDescent="0.25">
      <c r="B34" s="1" t="s">
        <v>20</v>
      </c>
      <c r="C34" s="1" t="s">
        <v>22</v>
      </c>
      <c r="D34" s="1" t="s">
        <v>19</v>
      </c>
      <c r="E34" s="1" t="s">
        <v>13</v>
      </c>
      <c r="F34" s="1" t="s">
        <v>14</v>
      </c>
      <c r="G34" s="1" t="s">
        <v>17</v>
      </c>
      <c r="H34" s="1" t="s">
        <v>16</v>
      </c>
      <c r="I34" s="1" t="s">
        <v>17</v>
      </c>
      <c r="J34" s="1" t="s">
        <v>17</v>
      </c>
      <c r="K34" s="1" t="s">
        <v>23</v>
      </c>
      <c r="L34" s="1" t="s">
        <v>27</v>
      </c>
    </row>
    <row r="35" spans="2:12" x14ac:dyDescent="0.25">
      <c r="B35" s="1" t="s">
        <v>20</v>
      </c>
      <c r="C35" s="1" t="s">
        <v>24</v>
      </c>
      <c r="D35" s="1" t="s">
        <v>19</v>
      </c>
      <c r="E35" s="1" t="s">
        <v>13</v>
      </c>
      <c r="F35" s="1" t="s">
        <v>14</v>
      </c>
      <c r="G35" s="1" t="s">
        <v>15</v>
      </c>
      <c r="H35" s="1" t="s">
        <v>16</v>
      </c>
      <c r="I35" s="1" t="s">
        <v>17</v>
      </c>
      <c r="J35" s="1" t="s">
        <v>17</v>
      </c>
      <c r="K35" s="1" t="s">
        <v>23</v>
      </c>
      <c r="L35" s="1" t="s">
        <v>27</v>
      </c>
    </row>
    <row r="36" spans="2:12" x14ac:dyDescent="0.25">
      <c r="B36" s="1" t="s">
        <v>20</v>
      </c>
      <c r="C36" s="1" t="s">
        <v>22</v>
      </c>
      <c r="D36" s="1" t="s">
        <v>12</v>
      </c>
      <c r="E36" s="1" t="s">
        <v>13</v>
      </c>
      <c r="F36" s="1" t="s">
        <v>14</v>
      </c>
      <c r="G36" s="1" t="s">
        <v>17</v>
      </c>
      <c r="H36" s="1" t="s">
        <v>16</v>
      </c>
      <c r="I36" s="1" t="s">
        <v>17</v>
      </c>
      <c r="J36" s="1" t="s">
        <v>17</v>
      </c>
      <c r="K36" s="1" t="s">
        <v>23</v>
      </c>
      <c r="L36" s="1" t="s">
        <v>27</v>
      </c>
    </row>
    <row r="37" spans="2:12" x14ac:dyDescent="0.25">
      <c r="B37" s="1" t="s">
        <v>20</v>
      </c>
      <c r="C37" s="1" t="s">
        <v>22</v>
      </c>
      <c r="D37" s="1" t="s">
        <v>19</v>
      </c>
      <c r="E37" s="1" t="s">
        <v>13</v>
      </c>
      <c r="F37" s="1" t="s">
        <v>14</v>
      </c>
      <c r="G37" s="1" t="s">
        <v>17</v>
      </c>
      <c r="H37" s="1" t="s">
        <v>16</v>
      </c>
      <c r="I37" s="1" t="s">
        <v>17</v>
      </c>
      <c r="J37" s="1" t="s">
        <v>17</v>
      </c>
      <c r="K37" s="1" t="s">
        <v>23</v>
      </c>
      <c r="L37" s="1" t="s">
        <v>27</v>
      </c>
    </row>
    <row r="38" spans="2:12" x14ac:dyDescent="0.25">
      <c r="B38" s="1" t="s">
        <v>20</v>
      </c>
      <c r="C38" s="1" t="s">
        <v>22</v>
      </c>
      <c r="D38" s="1" t="s">
        <v>19</v>
      </c>
      <c r="E38" s="1" t="s">
        <v>13</v>
      </c>
      <c r="F38" s="1" t="s">
        <v>14</v>
      </c>
      <c r="G38" s="1" t="s">
        <v>17</v>
      </c>
      <c r="H38" s="1" t="s">
        <v>16</v>
      </c>
      <c r="I38" s="1" t="s">
        <v>17</v>
      </c>
      <c r="J38" s="1" t="s">
        <v>17</v>
      </c>
      <c r="K38" s="1" t="s">
        <v>23</v>
      </c>
      <c r="L38" s="1" t="s">
        <v>27</v>
      </c>
    </row>
    <row r="39" spans="2:12" x14ac:dyDescent="0.25">
      <c r="B39" s="1" t="s">
        <v>20</v>
      </c>
      <c r="C39" s="1" t="s">
        <v>22</v>
      </c>
      <c r="D39" s="1" t="s">
        <v>21</v>
      </c>
      <c r="E39" s="1" t="s">
        <v>13</v>
      </c>
      <c r="F39" s="1" t="s">
        <v>14</v>
      </c>
      <c r="G39" s="1" t="s">
        <v>17</v>
      </c>
      <c r="H39" s="1" t="s">
        <v>16</v>
      </c>
      <c r="I39" s="1" t="s">
        <v>17</v>
      </c>
      <c r="J39" s="1" t="s">
        <v>17</v>
      </c>
      <c r="K39" s="1" t="s">
        <v>23</v>
      </c>
      <c r="L39" s="1" t="s">
        <v>27</v>
      </c>
    </row>
    <row r="40" spans="2:12" x14ac:dyDescent="0.25">
      <c r="B40" s="1" t="s">
        <v>20</v>
      </c>
      <c r="C40" s="1" t="s">
        <v>22</v>
      </c>
      <c r="D40" s="1" t="s">
        <v>21</v>
      </c>
      <c r="E40" s="1" t="s">
        <v>13</v>
      </c>
      <c r="F40" s="1" t="s">
        <v>14</v>
      </c>
      <c r="G40" s="1" t="s">
        <v>15</v>
      </c>
      <c r="H40" s="1" t="s">
        <v>16</v>
      </c>
      <c r="I40" s="1" t="s">
        <v>17</v>
      </c>
      <c r="J40" s="1" t="s">
        <v>17</v>
      </c>
      <c r="K40" s="1" t="s">
        <v>23</v>
      </c>
      <c r="L40" s="1" t="s">
        <v>27</v>
      </c>
    </row>
    <row r="41" spans="2:12" x14ac:dyDescent="0.25">
      <c r="B41" s="1" t="s">
        <v>20</v>
      </c>
      <c r="C41" s="1" t="s">
        <v>22</v>
      </c>
      <c r="D41" s="1" t="s">
        <v>12</v>
      </c>
      <c r="E41" s="1" t="s">
        <v>13</v>
      </c>
      <c r="F41" s="1" t="s">
        <v>14</v>
      </c>
      <c r="G41" s="1" t="s">
        <v>17</v>
      </c>
      <c r="H41" s="1" t="s">
        <v>16</v>
      </c>
      <c r="I41" s="1" t="s">
        <v>17</v>
      </c>
      <c r="J41" s="1" t="s">
        <v>17</v>
      </c>
      <c r="K41" s="1" t="s">
        <v>23</v>
      </c>
      <c r="L41" s="1" t="s">
        <v>27</v>
      </c>
    </row>
    <row r="42" spans="2:12" x14ac:dyDescent="0.25">
      <c r="B42" s="1" t="s">
        <v>20</v>
      </c>
      <c r="C42" s="1" t="s">
        <v>24</v>
      </c>
      <c r="D42" s="1" t="s">
        <v>19</v>
      </c>
      <c r="E42" s="1" t="s">
        <v>13</v>
      </c>
      <c r="F42" s="1" t="s">
        <v>14</v>
      </c>
      <c r="G42" s="1" t="s">
        <v>17</v>
      </c>
      <c r="H42" s="1" t="s">
        <v>16</v>
      </c>
      <c r="I42" s="1" t="s">
        <v>14</v>
      </c>
      <c r="J42" s="1" t="s">
        <v>17</v>
      </c>
      <c r="K42" s="1" t="s">
        <v>23</v>
      </c>
      <c r="L42" s="1" t="s">
        <v>27</v>
      </c>
    </row>
    <row r="43" spans="2:12" x14ac:dyDescent="0.25">
      <c r="B43" s="1" t="s">
        <v>20</v>
      </c>
      <c r="C43" s="1" t="s">
        <v>22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  <c r="I43" s="1" t="s">
        <v>17</v>
      </c>
      <c r="J43" s="1" t="s">
        <v>17</v>
      </c>
      <c r="K43" s="1" t="s">
        <v>23</v>
      </c>
      <c r="L43" s="1" t="s">
        <v>27</v>
      </c>
    </row>
    <row r="44" spans="2:12" x14ac:dyDescent="0.25">
      <c r="B44" s="1" t="s">
        <v>20</v>
      </c>
      <c r="C44" s="1" t="s">
        <v>24</v>
      </c>
      <c r="D44" s="1" t="s">
        <v>19</v>
      </c>
      <c r="E44" s="1" t="s">
        <v>13</v>
      </c>
      <c r="F44" s="1" t="s">
        <v>14</v>
      </c>
      <c r="G44" s="1" t="s">
        <v>17</v>
      </c>
      <c r="H44" s="1" t="s">
        <v>16</v>
      </c>
      <c r="I44" s="1" t="s">
        <v>17</v>
      </c>
      <c r="J44" s="1" t="s">
        <v>17</v>
      </c>
      <c r="K44" s="1" t="s">
        <v>23</v>
      </c>
      <c r="L44" s="1" t="s">
        <v>27</v>
      </c>
    </row>
    <row r="45" spans="2:12" x14ac:dyDescent="0.25">
      <c r="B45" s="1" t="s">
        <v>20</v>
      </c>
      <c r="C45" s="1" t="s">
        <v>24</v>
      </c>
      <c r="D45" s="1" t="s">
        <v>19</v>
      </c>
      <c r="E45" s="1" t="s">
        <v>13</v>
      </c>
      <c r="F45" s="1" t="s">
        <v>14</v>
      </c>
      <c r="G45" s="1" t="s">
        <v>17</v>
      </c>
      <c r="H45" s="1" t="s">
        <v>16</v>
      </c>
      <c r="I45" s="1" t="s">
        <v>14</v>
      </c>
      <c r="J45" s="1" t="s">
        <v>17</v>
      </c>
      <c r="K45" s="1" t="s">
        <v>23</v>
      </c>
      <c r="L45" s="1" t="s">
        <v>27</v>
      </c>
    </row>
    <row r="46" spans="2:12" x14ac:dyDescent="0.25">
      <c r="B46" s="1" t="s">
        <v>20</v>
      </c>
      <c r="C46" s="1" t="s">
        <v>24</v>
      </c>
      <c r="D46" s="1" t="s">
        <v>19</v>
      </c>
      <c r="E46" s="1" t="s">
        <v>13</v>
      </c>
      <c r="F46" s="1" t="s">
        <v>14</v>
      </c>
      <c r="G46" s="1" t="s">
        <v>17</v>
      </c>
      <c r="H46" s="1" t="s">
        <v>16</v>
      </c>
      <c r="I46" s="1" t="s">
        <v>17</v>
      </c>
      <c r="J46" s="1" t="s">
        <v>17</v>
      </c>
      <c r="K46" s="1" t="s">
        <v>23</v>
      </c>
      <c r="L46" s="1" t="s">
        <v>27</v>
      </c>
    </row>
    <row r="47" spans="2:12" x14ac:dyDescent="0.25">
      <c r="B47" s="1" t="s">
        <v>20</v>
      </c>
      <c r="C47" s="1" t="s">
        <v>24</v>
      </c>
      <c r="D47" s="1" t="s">
        <v>12</v>
      </c>
      <c r="E47" s="1" t="s">
        <v>13</v>
      </c>
      <c r="F47" s="1" t="s">
        <v>14</v>
      </c>
      <c r="G47" s="1" t="s">
        <v>17</v>
      </c>
      <c r="H47" s="1" t="s">
        <v>16</v>
      </c>
      <c r="I47" s="1" t="s">
        <v>17</v>
      </c>
      <c r="J47" s="1" t="s">
        <v>17</v>
      </c>
      <c r="K47" s="1" t="s">
        <v>23</v>
      </c>
      <c r="L47" s="1" t="s">
        <v>18</v>
      </c>
    </row>
    <row r="48" spans="2:12" x14ac:dyDescent="0.25">
      <c r="B48" s="1" t="s">
        <v>20</v>
      </c>
      <c r="C48" s="1" t="s">
        <v>24</v>
      </c>
      <c r="D48" s="1" t="s">
        <v>19</v>
      </c>
      <c r="E48" s="1" t="s">
        <v>13</v>
      </c>
      <c r="F48" s="1" t="s">
        <v>14</v>
      </c>
      <c r="G48" s="1" t="s">
        <v>17</v>
      </c>
      <c r="H48" s="1" t="s">
        <v>16</v>
      </c>
      <c r="I48" s="1" t="s">
        <v>17</v>
      </c>
      <c r="J48" s="1" t="s">
        <v>17</v>
      </c>
      <c r="K48" s="1" t="s">
        <v>23</v>
      </c>
      <c r="L48" s="1" t="s">
        <v>27</v>
      </c>
    </row>
    <row r="49" spans="2:12" x14ac:dyDescent="0.25">
      <c r="B49" s="1" t="s">
        <v>20</v>
      </c>
      <c r="C49" s="1" t="s">
        <v>24</v>
      </c>
      <c r="D49" s="1" t="s">
        <v>19</v>
      </c>
      <c r="E49" s="1" t="s">
        <v>13</v>
      </c>
      <c r="F49" s="1" t="s">
        <v>14</v>
      </c>
      <c r="G49" s="1" t="s">
        <v>17</v>
      </c>
      <c r="H49" s="1" t="s">
        <v>16</v>
      </c>
      <c r="I49" s="1" t="s">
        <v>17</v>
      </c>
      <c r="J49" s="1" t="s">
        <v>17</v>
      </c>
      <c r="K49" s="1" t="s">
        <v>23</v>
      </c>
      <c r="L49" s="1" t="s">
        <v>27</v>
      </c>
    </row>
    <row r="50" spans="2:12" x14ac:dyDescent="0.25">
      <c r="B50" s="1" t="s">
        <v>20</v>
      </c>
      <c r="C50" s="1" t="s">
        <v>22</v>
      </c>
      <c r="D50" s="1" t="s">
        <v>12</v>
      </c>
      <c r="E50" s="1" t="s">
        <v>13</v>
      </c>
      <c r="F50" s="1" t="s">
        <v>14</v>
      </c>
      <c r="G50" s="1" t="s">
        <v>17</v>
      </c>
      <c r="H50" s="1" t="s">
        <v>16</v>
      </c>
      <c r="I50" s="1" t="s">
        <v>14</v>
      </c>
      <c r="J50" s="1" t="s">
        <v>17</v>
      </c>
      <c r="K50" s="1" t="s">
        <v>26</v>
      </c>
      <c r="L50" s="1" t="s">
        <v>27</v>
      </c>
    </row>
    <row r="51" spans="2:12" x14ac:dyDescent="0.25">
      <c r="B51" s="1" t="s">
        <v>20</v>
      </c>
      <c r="C51" s="1" t="s">
        <v>22</v>
      </c>
      <c r="D51" s="1" t="s">
        <v>12</v>
      </c>
      <c r="E51" s="1" t="s">
        <v>13</v>
      </c>
      <c r="F51" s="1" t="s">
        <v>14</v>
      </c>
      <c r="G51" s="1" t="s">
        <v>17</v>
      </c>
      <c r="H51" s="1" t="s">
        <v>16</v>
      </c>
      <c r="I51" s="1" t="s">
        <v>14</v>
      </c>
      <c r="J51" s="1" t="s">
        <v>17</v>
      </c>
      <c r="K51" s="1" t="s">
        <v>26</v>
      </c>
      <c r="L51" s="1" t="s">
        <v>27</v>
      </c>
    </row>
    <row r="52" spans="2:12" x14ac:dyDescent="0.25">
      <c r="B52" s="1" t="s">
        <v>20</v>
      </c>
      <c r="C52" s="1" t="s">
        <v>22</v>
      </c>
      <c r="D52" s="1" t="s">
        <v>19</v>
      </c>
      <c r="E52" s="1" t="s">
        <v>13</v>
      </c>
      <c r="F52" s="1" t="s">
        <v>14</v>
      </c>
      <c r="G52" s="1" t="s">
        <v>15</v>
      </c>
      <c r="H52" s="1" t="s">
        <v>16</v>
      </c>
      <c r="I52" s="1" t="s">
        <v>17</v>
      </c>
      <c r="J52" s="1" t="s">
        <v>17</v>
      </c>
      <c r="K52" s="1" t="s">
        <v>26</v>
      </c>
      <c r="L52" s="1" t="s">
        <v>27</v>
      </c>
    </row>
    <row r="53" spans="2:12" x14ac:dyDescent="0.25">
      <c r="B53" s="1" t="s">
        <v>20</v>
      </c>
      <c r="C53" s="1" t="s">
        <v>24</v>
      </c>
      <c r="D53" s="1" t="s">
        <v>19</v>
      </c>
      <c r="E53" s="1" t="s">
        <v>13</v>
      </c>
      <c r="F53" s="1" t="s">
        <v>14</v>
      </c>
      <c r="G53" s="1" t="s">
        <v>17</v>
      </c>
      <c r="H53" s="1" t="s">
        <v>16</v>
      </c>
      <c r="I53" s="1" t="s">
        <v>17</v>
      </c>
      <c r="J53" s="1" t="s">
        <v>17</v>
      </c>
      <c r="K53" s="1" t="s">
        <v>26</v>
      </c>
      <c r="L53" s="1" t="s">
        <v>27</v>
      </c>
    </row>
    <row r="54" spans="2:12" x14ac:dyDescent="0.25">
      <c r="B54" s="1" t="s">
        <v>20</v>
      </c>
      <c r="C54" s="1" t="s">
        <v>24</v>
      </c>
      <c r="D54" s="1" t="s">
        <v>19</v>
      </c>
      <c r="E54" s="1" t="s">
        <v>13</v>
      </c>
      <c r="F54" s="1" t="s">
        <v>14</v>
      </c>
      <c r="G54" s="1" t="s">
        <v>17</v>
      </c>
      <c r="H54" s="1" t="s">
        <v>16</v>
      </c>
      <c r="I54" s="1" t="s">
        <v>17</v>
      </c>
      <c r="J54" s="1" t="s">
        <v>17</v>
      </c>
      <c r="K54" s="1" t="s">
        <v>26</v>
      </c>
      <c r="L54" s="1" t="s">
        <v>27</v>
      </c>
    </row>
    <row r="55" spans="2:12" x14ac:dyDescent="0.25">
      <c r="B55" s="1" t="s">
        <v>20</v>
      </c>
      <c r="C55" s="1" t="s">
        <v>24</v>
      </c>
      <c r="D55" s="1" t="s">
        <v>19</v>
      </c>
      <c r="E55" s="1" t="s">
        <v>13</v>
      </c>
      <c r="F55" s="1" t="s">
        <v>14</v>
      </c>
      <c r="G55" s="1" t="s">
        <v>15</v>
      </c>
      <c r="H55" s="1" t="s">
        <v>16</v>
      </c>
      <c r="I55" s="1" t="s">
        <v>17</v>
      </c>
      <c r="J55" s="1" t="s">
        <v>17</v>
      </c>
      <c r="K55" s="1" t="s">
        <v>26</v>
      </c>
      <c r="L55" s="1" t="s">
        <v>18</v>
      </c>
    </row>
    <row r="56" spans="2:12" x14ac:dyDescent="0.25">
      <c r="B56" s="1" t="s">
        <v>11</v>
      </c>
      <c r="C56" s="1" t="s">
        <v>24</v>
      </c>
      <c r="D56" s="1" t="s">
        <v>19</v>
      </c>
      <c r="E56" s="1" t="s">
        <v>13</v>
      </c>
      <c r="F56" s="1" t="s">
        <v>14</v>
      </c>
      <c r="G56" s="1" t="s">
        <v>17</v>
      </c>
      <c r="H56" s="1" t="s">
        <v>16</v>
      </c>
      <c r="I56" s="1" t="s">
        <v>17</v>
      </c>
      <c r="J56" s="1" t="s">
        <v>17</v>
      </c>
      <c r="K56" s="1" t="s">
        <v>26</v>
      </c>
      <c r="L56" s="1" t="s">
        <v>27</v>
      </c>
    </row>
    <row r="57" spans="2:12" x14ac:dyDescent="0.25">
      <c r="B57" s="1" t="s">
        <v>20</v>
      </c>
      <c r="C57" s="1" t="s">
        <v>24</v>
      </c>
      <c r="D57" s="1" t="s">
        <v>19</v>
      </c>
      <c r="E57" s="1" t="s">
        <v>13</v>
      </c>
      <c r="F57" s="1" t="s">
        <v>14</v>
      </c>
      <c r="G57" s="1" t="s">
        <v>17</v>
      </c>
      <c r="H57" s="1" t="s">
        <v>16</v>
      </c>
      <c r="I57" s="1" t="s">
        <v>14</v>
      </c>
      <c r="J57" s="1" t="s">
        <v>17</v>
      </c>
      <c r="K57" s="1" t="s">
        <v>26</v>
      </c>
      <c r="L57" s="1" t="s">
        <v>27</v>
      </c>
    </row>
    <row r="58" spans="2:12" x14ac:dyDescent="0.25">
      <c r="B58" s="1" t="s">
        <v>20</v>
      </c>
      <c r="C58" s="1" t="s">
        <v>24</v>
      </c>
      <c r="D58" s="1" t="s">
        <v>12</v>
      </c>
      <c r="E58" s="1" t="s">
        <v>13</v>
      </c>
      <c r="F58" s="1" t="s">
        <v>14</v>
      </c>
      <c r="G58" s="1" t="s">
        <v>17</v>
      </c>
      <c r="H58" s="1" t="s">
        <v>16</v>
      </c>
      <c r="I58" s="1" t="s">
        <v>14</v>
      </c>
      <c r="J58" s="1" t="s">
        <v>17</v>
      </c>
      <c r="K58" s="1" t="s">
        <v>26</v>
      </c>
      <c r="L58" s="1" t="s">
        <v>27</v>
      </c>
    </row>
    <row r="59" spans="2:12" x14ac:dyDescent="0.25">
      <c r="B59" s="1" t="s">
        <v>20</v>
      </c>
      <c r="C59" s="1" t="s">
        <v>24</v>
      </c>
      <c r="D59" s="1" t="s">
        <v>12</v>
      </c>
      <c r="E59" s="1" t="s">
        <v>13</v>
      </c>
      <c r="F59" s="1" t="s">
        <v>14</v>
      </c>
      <c r="G59" s="1" t="s">
        <v>17</v>
      </c>
      <c r="H59" s="1" t="s">
        <v>16</v>
      </c>
      <c r="I59" s="1" t="s">
        <v>17</v>
      </c>
      <c r="J59" s="1" t="s">
        <v>17</v>
      </c>
      <c r="K59" s="1" t="s">
        <v>26</v>
      </c>
      <c r="L59" s="1" t="s">
        <v>27</v>
      </c>
    </row>
    <row r="60" spans="2:12" x14ac:dyDescent="0.25">
      <c r="B60" s="1" t="s">
        <v>20</v>
      </c>
      <c r="C60" s="1" t="s">
        <v>24</v>
      </c>
      <c r="D60" s="1" t="s">
        <v>19</v>
      </c>
      <c r="E60" s="1" t="s">
        <v>13</v>
      </c>
      <c r="F60" s="1" t="s">
        <v>14</v>
      </c>
      <c r="G60" s="1" t="s">
        <v>17</v>
      </c>
      <c r="H60" s="1" t="s">
        <v>16</v>
      </c>
      <c r="I60" s="1" t="s">
        <v>17</v>
      </c>
      <c r="J60" s="1" t="s">
        <v>17</v>
      </c>
      <c r="K60" s="1" t="s">
        <v>26</v>
      </c>
      <c r="L60" s="1" t="s">
        <v>27</v>
      </c>
    </row>
    <row r="61" spans="2:12" x14ac:dyDescent="0.25">
      <c r="B61" s="1" t="s">
        <v>20</v>
      </c>
      <c r="C61" s="1" t="s">
        <v>24</v>
      </c>
      <c r="D61" s="1" t="s">
        <v>19</v>
      </c>
      <c r="E61" s="1" t="s">
        <v>13</v>
      </c>
      <c r="F61" s="1" t="s">
        <v>14</v>
      </c>
      <c r="G61" s="1" t="s">
        <v>17</v>
      </c>
      <c r="H61" s="1" t="s">
        <v>16</v>
      </c>
      <c r="I61" s="1" t="s">
        <v>17</v>
      </c>
      <c r="J61" s="1" t="s">
        <v>17</v>
      </c>
      <c r="K61" s="1" t="s">
        <v>23</v>
      </c>
      <c r="L61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8EA0-E8F9-48BB-970C-0AF1AF097EF2}">
  <dimension ref="B2:J81"/>
  <sheetViews>
    <sheetView topLeftCell="A55" workbookViewId="0">
      <selection activeCell="B82" sqref="B82:J82"/>
    </sheetView>
  </sheetViews>
  <sheetFormatPr defaultRowHeight="15" x14ac:dyDescent="0.25"/>
  <sheetData>
    <row r="2" spans="2:10" x14ac:dyDescent="0.25">
      <c r="B2">
        <f>DS_C1_flav[[#This Row],[Column1]]-TS_C1_flav[[#This Row],[Column1]]</f>
        <v>2.0000000000000018E-2</v>
      </c>
      <c r="C2">
        <f>DS_C1_flav[[#This Row],[Column2]]-TS_C1_flav[[#This Row],[Column2]]</f>
        <v>-1.0000000000000009E-2</v>
      </c>
      <c r="D2">
        <f>DS_C1_flav[[#This Row],[Column3]]-TS_C1_flav[[#This Row],[Column3]]</f>
        <v>0</v>
      </c>
      <c r="E2">
        <f>DS_C1_flav[[#This Row],[Column4]]-TS_C1_flav[[#This Row],[Column4]]</f>
        <v>0</v>
      </c>
      <c r="F2">
        <f>DS_C1_flav[[#This Row],[Column5]]-TS_C1_flav[[#This Row],[Column5]]</f>
        <v>0</v>
      </c>
      <c r="G2">
        <f>DS_C1_flav[[#This Row],[Column6]]-TS_C1_flav[[#This Row],[Column6]]</f>
        <v>0</v>
      </c>
      <c r="H2">
        <f>DS_C1_flav[[#This Row],[Column7]]-TS_C1_flav[[#This Row],[Column7]]</f>
        <v>1.0000000000000009E-2</v>
      </c>
      <c r="I2">
        <f>DS_C1_flav[[#This Row],[Column8]]-TS_C1_flav[[#This Row],[Column8]]</f>
        <v>0</v>
      </c>
      <c r="J2">
        <f>DS_C1_flav[[#This Row],[Column9]]-TS_C1_flav[[#This Row],[Column9]]</f>
        <v>1.0000000000000002E-2</v>
      </c>
    </row>
    <row r="3" spans="2:10" x14ac:dyDescent="0.25">
      <c r="B3">
        <f>DS_C1_flav[[#This Row],[Column1]]-TS_C1_flav[[#This Row],[Column1]]</f>
        <v>1.0000000000000009E-2</v>
      </c>
      <c r="C3">
        <f>DS_C1_flav[[#This Row],[Column2]]-TS_C1_flav[[#This Row],[Column2]]</f>
        <v>-1.0000000000000009E-2</v>
      </c>
      <c r="D3">
        <f>DS_C1_flav[[#This Row],[Column3]]-TS_C1_flav[[#This Row],[Column3]]</f>
        <v>-1.0000000000000009E-2</v>
      </c>
      <c r="E3">
        <f>DS_C1_flav[[#This Row],[Column4]]-TS_C1_flav[[#This Row],[Column4]]</f>
        <v>0</v>
      </c>
      <c r="F3">
        <f>DS_C1_flav[[#This Row],[Column5]]-TS_C1_flav[[#This Row],[Column5]]</f>
        <v>1.0000000000000002E-2</v>
      </c>
      <c r="G3">
        <f>DS_C1_flav[[#This Row],[Column6]]-TS_C1_flav[[#This Row],[Column6]]</f>
        <v>0</v>
      </c>
      <c r="H3">
        <f>DS_C1_flav[[#This Row],[Column7]]-TS_C1_flav[[#This Row],[Column7]]</f>
        <v>0</v>
      </c>
      <c r="I3">
        <f>DS_C1_flav[[#This Row],[Column8]]-TS_C1_flav[[#This Row],[Column8]]</f>
        <v>0</v>
      </c>
      <c r="J3">
        <f>DS_C1_flav[[#This Row],[Column9]]-TS_C1_flav[[#This Row],[Column9]]</f>
        <v>0</v>
      </c>
    </row>
    <row r="4" spans="2:10" x14ac:dyDescent="0.25">
      <c r="B4">
        <f>DS_C1_flav[[#This Row],[Column1]]-TS_C1_flav[[#This Row],[Column1]]</f>
        <v>1.0000000000000009E-2</v>
      </c>
      <c r="C4">
        <f>DS_C1_flav[[#This Row],[Column2]]-TS_C1_flav[[#This Row],[Column2]]</f>
        <v>-1.0000000000000009E-2</v>
      </c>
      <c r="D4">
        <f>DS_C1_flav[[#This Row],[Column3]]-TS_C1_flav[[#This Row],[Column3]]</f>
        <v>-2.0000000000000018E-2</v>
      </c>
      <c r="E4">
        <f>DS_C1_flav[[#This Row],[Column4]]-TS_C1_flav[[#This Row],[Column4]]</f>
        <v>0</v>
      </c>
      <c r="F4">
        <f>DS_C1_flav[[#This Row],[Column5]]-TS_C1_flav[[#This Row],[Column5]]</f>
        <v>1.0000000000000002E-2</v>
      </c>
      <c r="G4">
        <f>DS_C1_flav[[#This Row],[Column6]]-TS_C1_flav[[#This Row],[Column6]]</f>
        <v>-1.0000000000000002E-2</v>
      </c>
      <c r="H4">
        <f>DS_C1_flav[[#This Row],[Column7]]-TS_C1_flav[[#This Row],[Column7]]</f>
        <v>0</v>
      </c>
      <c r="I4">
        <f>DS_C1_flav[[#This Row],[Column8]]-TS_C1_flav[[#This Row],[Column8]]</f>
        <v>0</v>
      </c>
      <c r="J4">
        <f>DS_C1_flav[[#This Row],[Column9]]-TS_C1_flav[[#This Row],[Column9]]</f>
        <v>0</v>
      </c>
    </row>
    <row r="5" spans="2:10" x14ac:dyDescent="0.25">
      <c r="B5">
        <f>DS_C1_flav[[#This Row],[Column1]]-TS_C1_flav[[#This Row],[Column1]]</f>
        <v>1.0000000000000009E-2</v>
      </c>
      <c r="C5">
        <f>DS_C1_flav[[#This Row],[Column2]]-TS_C1_flav[[#This Row],[Column2]]</f>
        <v>0</v>
      </c>
      <c r="D5">
        <f>DS_C1_flav[[#This Row],[Column3]]-TS_C1_flav[[#This Row],[Column3]]</f>
        <v>-1.0000000000000009E-2</v>
      </c>
      <c r="E5">
        <f>DS_C1_flav[[#This Row],[Column4]]-TS_C1_flav[[#This Row],[Column4]]</f>
        <v>0</v>
      </c>
      <c r="F5">
        <f>DS_C1_flav[[#This Row],[Column5]]-TS_C1_flav[[#This Row],[Column5]]</f>
        <v>0</v>
      </c>
      <c r="G5">
        <f>DS_C1_flav[[#This Row],[Column6]]-TS_C1_flav[[#This Row],[Column6]]</f>
        <v>-1.0000000000000002E-2</v>
      </c>
      <c r="H5">
        <f>DS_C1_flav[[#This Row],[Column7]]-TS_C1_flav[[#This Row],[Column7]]</f>
        <v>0</v>
      </c>
      <c r="I5">
        <f>DS_C1_flav[[#This Row],[Column8]]-TS_C1_flav[[#This Row],[Column8]]</f>
        <v>0</v>
      </c>
      <c r="J5">
        <f>DS_C1_flav[[#This Row],[Column9]]-TS_C1_flav[[#This Row],[Column9]]</f>
        <v>0</v>
      </c>
    </row>
    <row r="6" spans="2:10" x14ac:dyDescent="0.25">
      <c r="B6">
        <f>DS_C1_flav[[#This Row],[Column1]]-TS_C1_flav[[#This Row],[Column1]]</f>
        <v>1.0000000000000009E-2</v>
      </c>
      <c r="C6">
        <f>DS_C1_flav[[#This Row],[Column2]]-TS_C1_flav[[#This Row],[Column2]]</f>
        <v>-1.0000000000000009E-2</v>
      </c>
      <c r="D6">
        <f>DS_C1_flav[[#This Row],[Column3]]-TS_C1_flav[[#This Row],[Column3]]</f>
        <v>-1.0000000000000009E-2</v>
      </c>
      <c r="E6">
        <f>DS_C1_flav[[#This Row],[Column4]]-TS_C1_flav[[#This Row],[Column4]]</f>
        <v>0</v>
      </c>
      <c r="F6">
        <f>DS_C1_flav[[#This Row],[Column5]]-TS_C1_flav[[#This Row],[Column5]]</f>
        <v>0</v>
      </c>
      <c r="G6">
        <f>DS_C1_flav[[#This Row],[Column6]]-TS_C1_flav[[#This Row],[Column6]]</f>
        <v>1.0000000000000002E-2</v>
      </c>
      <c r="H6">
        <f>DS_C1_flav[[#This Row],[Column7]]-TS_C1_flav[[#This Row],[Column7]]</f>
        <v>0</v>
      </c>
      <c r="I6">
        <f>DS_C1_flav[[#This Row],[Column8]]-TS_C1_flav[[#This Row],[Column8]]</f>
        <v>0</v>
      </c>
      <c r="J6">
        <f>DS_C1_flav[[#This Row],[Column9]]-TS_C1_flav[[#This Row],[Column9]]</f>
        <v>0</v>
      </c>
    </row>
    <row r="7" spans="2:10" x14ac:dyDescent="0.25">
      <c r="B7">
        <f>DS_C1_flav[[#This Row],[Column1]]-TS_C1_flav[[#This Row],[Column1]]</f>
        <v>1.0000000000000009E-2</v>
      </c>
      <c r="C7">
        <f>DS_C1_flav[[#This Row],[Column2]]-TS_C1_flav[[#This Row],[Column2]]</f>
        <v>-1.0000000000000009E-2</v>
      </c>
      <c r="D7">
        <f>DS_C1_flav[[#This Row],[Column3]]-TS_C1_flav[[#This Row],[Column3]]</f>
        <v>-1.0000000000000009E-2</v>
      </c>
      <c r="E7">
        <f>DS_C1_flav[[#This Row],[Column4]]-TS_C1_flav[[#This Row],[Column4]]</f>
        <v>0</v>
      </c>
      <c r="F7">
        <f>DS_C1_flav[[#This Row],[Column5]]-TS_C1_flav[[#This Row],[Column5]]</f>
        <v>0</v>
      </c>
      <c r="G7">
        <f>DS_C1_flav[[#This Row],[Column6]]-TS_C1_flav[[#This Row],[Column6]]</f>
        <v>0</v>
      </c>
      <c r="H7">
        <f>DS_C1_flav[[#This Row],[Column7]]-TS_C1_flav[[#This Row],[Column7]]</f>
        <v>0</v>
      </c>
      <c r="I7">
        <f>DS_C1_flav[[#This Row],[Column8]]-TS_C1_flav[[#This Row],[Column8]]</f>
        <v>0</v>
      </c>
      <c r="J7">
        <f>DS_C1_flav[[#This Row],[Column9]]-TS_C1_flav[[#This Row],[Column9]]</f>
        <v>0</v>
      </c>
    </row>
    <row r="8" spans="2:10" x14ac:dyDescent="0.25">
      <c r="B8">
        <f>DS_C1_flav[[#This Row],[Column1]]-TS_C1_flav[[#This Row],[Column1]]</f>
        <v>1.0000000000000009E-2</v>
      </c>
      <c r="C8">
        <f>DS_C1_flav[[#This Row],[Column2]]-TS_C1_flav[[#This Row],[Column2]]</f>
        <v>0</v>
      </c>
      <c r="D8">
        <f>DS_C1_flav[[#This Row],[Column3]]-TS_C1_flav[[#This Row],[Column3]]</f>
        <v>-1.0000000000000009E-2</v>
      </c>
      <c r="E8">
        <f>DS_C1_flav[[#This Row],[Column4]]-TS_C1_flav[[#This Row],[Column4]]</f>
        <v>0</v>
      </c>
      <c r="F8">
        <f>DS_C1_flav[[#This Row],[Column5]]-TS_C1_flav[[#This Row],[Column5]]</f>
        <v>0</v>
      </c>
      <c r="G8">
        <f>DS_C1_flav[[#This Row],[Column6]]-TS_C1_flav[[#This Row],[Column6]]</f>
        <v>-1.0000000000000002E-2</v>
      </c>
      <c r="H8">
        <f>DS_C1_flav[[#This Row],[Column7]]-TS_C1_flav[[#This Row],[Column7]]</f>
        <v>0</v>
      </c>
      <c r="I8">
        <f>DS_C1_flav[[#This Row],[Column8]]-TS_C1_flav[[#This Row],[Column8]]</f>
        <v>0</v>
      </c>
      <c r="J8">
        <f>DS_C1_flav[[#This Row],[Column9]]-TS_C1_flav[[#This Row],[Column9]]</f>
        <v>0</v>
      </c>
    </row>
    <row r="9" spans="2:10" x14ac:dyDescent="0.25">
      <c r="B9">
        <f>DS_C1_flav[[#This Row],[Column1]]-TS_C1_flav[[#This Row],[Column1]]</f>
        <v>1.0000000000000009E-2</v>
      </c>
      <c r="C9">
        <f>DS_C1_flav[[#This Row],[Column2]]-TS_C1_flav[[#This Row],[Column2]]</f>
        <v>-1.0000000000000009E-2</v>
      </c>
      <c r="D9">
        <f>DS_C1_flav[[#This Row],[Column3]]-TS_C1_flav[[#This Row],[Column3]]</f>
        <v>1.0000000000000009E-2</v>
      </c>
      <c r="E9">
        <f>DS_C1_flav[[#This Row],[Column4]]-TS_C1_flav[[#This Row],[Column4]]</f>
        <v>0</v>
      </c>
      <c r="F9">
        <f>DS_C1_flav[[#This Row],[Column5]]-TS_C1_flav[[#This Row],[Column5]]</f>
        <v>0</v>
      </c>
      <c r="G9">
        <f>DS_C1_flav[[#This Row],[Column6]]-TS_C1_flav[[#This Row],[Column6]]</f>
        <v>-1.0000000000000002E-2</v>
      </c>
      <c r="H9">
        <f>DS_C1_flav[[#This Row],[Column7]]-TS_C1_flav[[#This Row],[Column7]]</f>
        <v>0</v>
      </c>
      <c r="I9">
        <f>DS_C1_flav[[#This Row],[Column8]]-TS_C1_flav[[#This Row],[Column8]]</f>
        <v>0</v>
      </c>
      <c r="J9">
        <f>DS_C1_flav[[#This Row],[Column9]]-TS_C1_flav[[#This Row],[Column9]]</f>
        <v>0</v>
      </c>
    </row>
    <row r="10" spans="2:10" x14ac:dyDescent="0.25">
      <c r="B10">
        <f>DS_C1_flav[[#This Row],[Column1]]-TS_C1_flav[[#This Row],[Column1]]</f>
        <v>1.0000000000000009E-2</v>
      </c>
      <c r="C10">
        <f>DS_C1_flav[[#This Row],[Column2]]-TS_C1_flav[[#This Row],[Column2]]</f>
        <v>-1.0000000000000009E-2</v>
      </c>
      <c r="D10">
        <f>DS_C1_flav[[#This Row],[Column3]]-TS_C1_flav[[#This Row],[Column3]]</f>
        <v>-1.0000000000000009E-2</v>
      </c>
      <c r="E10">
        <f>DS_C1_flav[[#This Row],[Column4]]-TS_C1_flav[[#This Row],[Column4]]</f>
        <v>0</v>
      </c>
      <c r="F10">
        <f>DS_C1_flav[[#This Row],[Column5]]-TS_C1_flav[[#This Row],[Column5]]</f>
        <v>0</v>
      </c>
      <c r="G10">
        <f>DS_C1_flav[[#This Row],[Column6]]-TS_C1_flav[[#This Row],[Column6]]</f>
        <v>-1.0000000000000002E-2</v>
      </c>
      <c r="H10">
        <f>DS_C1_flav[[#This Row],[Column7]]-TS_C1_flav[[#This Row],[Column7]]</f>
        <v>0</v>
      </c>
      <c r="I10">
        <f>DS_C1_flav[[#This Row],[Column8]]-TS_C1_flav[[#This Row],[Column8]]</f>
        <v>0</v>
      </c>
      <c r="J10">
        <f>DS_C1_flav[[#This Row],[Column9]]-TS_C1_flav[[#This Row],[Column9]]</f>
        <v>0</v>
      </c>
    </row>
    <row r="11" spans="2:10" x14ac:dyDescent="0.25">
      <c r="B11">
        <f>DS_C1_flav[[#This Row],[Column1]]-TS_C1_flav[[#This Row],[Column1]]</f>
        <v>1.0000000000000009E-2</v>
      </c>
      <c r="C11">
        <f>DS_C1_flav[[#This Row],[Column2]]-TS_C1_flav[[#This Row],[Column2]]</f>
        <v>-1.0000000000000009E-2</v>
      </c>
      <c r="D11">
        <f>DS_C1_flav[[#This Row],[Column3]]-TS_C1_flav[[#This Row],[Column3]]</f>
        <v>-1.0000000000000009E-2</v>
      </c>
      <c r="E11">
        <f>DS_C1_flav[[#This Row],[Column4]]-TS_C1_flav[[#This Row],[Column4]]</f>
        <v>0</v>
      </c>
      <c r="F11">
        <f>DS_C1_flav[[#This Row],[Column5]]-TS_C1_flav[[#This Row],[Column5]]</f>
        <v>0</v>
      </c>
      <c r="G11">
        <f>DS_C1_flav[[#This Row],[Column6]]-TS_C1_flav[[#This Row],[Column6]]</f>
        <v>0</v>
      </c>
      <c r="H11">
        <f>DS_C1_flav[[#This Row],[Column7]]-TS_C1_flav[[#This Row],[Column7]]</f>
        <v>0</v>
      </c>
      <c r="I11">
        <f>DS_C1_flav[[#This Row],[Column8]]-TS_C1_flav[[#This Row],[Column8]]</f>
        <v>1.0000000000000002E-2</v>
      </c>
      <c r="J11">
        <f>DS_C1_flav[[#This Row],[Column9]]-TS_C1_flav[[#This Row],[Column9]]</f>
        <v>0</v>
      </c>
    </row>
    <row r="12" spans="2:10" x14ac:dyDescent="0.25">
      <c r="B12">
        <f>DS_C1_flav[[#This Row],[Column1]]-TS_C1_flav[[#This Row],[Column1]]</f>
        <v>1.0000000000000009E-2</v>
      </c>
      <c r="C12">
        <f>DS_C1_flav[[#This Row],[Column2]]-TS_C1_flav[[#This Row],[Column2]]</f>
        <v>-1.0000000000000009E-2</v>
      </c>
      <c r="D12">
        <f>DS_C1_flav[[#This Row],[Column3]]-TS_C1_flav[[#This Row],[Column3]]</f>
        <v>0</v>
      </c>
      <c r="E12">
        <f>DS_C1_flav[[#This Row],[Column4]]-TS_C1_flav[[#This Row],[Column4]]</f>
        <v>-9.999999999999995E-3</v>
      </c>
      <c r="F12">
        <f>DS_C1_flav[[#This Row],[Column5]]-TS_C1_flav[[#This Row],[Column5]]</f>
        <v>0</v>
      </c>
      <c r="G12">
        <f>DS_C1_flav[[#This Row],[Column6]]-TS_C1_flav[[#This Row],[Column6]]</f>
        <v>-1.0000000000000002E-2</v>
      </c>
      <c r="H12">
        <f>DS_C1_flav[[#This Row],[Column7]]-TS_C1_flav[[#This Row],[Column7]]</f>
        <v>0</v>
      </c>
      <c r="I12">
        <f>DS_C1_flav[[#This Row],[Column8]]-TS_C1_flav[[#This Row],[Column8]]</f>
        <v>0</v>
      </c>
      <c r="J12">
        <f>DS_C1_flav[[#This Row],[Column9]]-TS_C1_flav[[#This Row],[Column9]]</f>
        <v>0</v>
      </c>
    </row>
    <row r="13" spans="2:10" x14ac:dyDescent="0.25">
      <c r="B13">
        <f>DS_C1_flav[[#This Row],[Column1]]-TS_C1_flav[[#This Row],[Column1]]</f>
        <v>0</v>
      </c>
      <c r="C13">
        <f>DS_C1_flav[[#This Row],[Column2]]-TS_C1_flav[[#This Row],[Column2]]</f>
        <v>-1.0000000000000009E-2</v>
      </c>
      <c r="D13">
        <f>DS_C1_flav[[#This Row],[Column3]]-TS_C1_flav[[#This Row],[Column3]]</f>
        <v>0</v>
      </c>
      <c r="E13">
        <f>DS_C1_flav[[#This Row],[Column4]]-TS_C1_flav[[#This Row],[Column4]]</f>
        <v>-9.999999999999995E-3</v>
      </c>
      <c r="F13">
        <f>DS_C1_flav[[#This Row],[Column5]]-TS_C1_flav[[#This Row],[Column5]]</f>
        <v>0</v>
      </c>
      <c r="G13">
        <f>DS_C1_flav[[#This Row],[Column6]]-TS_C1_flav[[#This Row],[Column6]]</f>
        <v>0</v>
      </c>
      <c r="H13">
        <f>DS_C1_flav[[#This Row],[Column7]]-TS_C1_flav[[#This Row],[Column7]]</f>
        <v>0</v>
      </c>
      <c r="I13">
        <f>DS_C1_flav[[#This Row],[Column8]]-TS_C1_flav[[#This Row],[Column8]]</f>
        <v>-1.0000000000000002E-2</v>
      </c>
      <c r="J13">
        <f>DS_C1_flav[[#This Row],[Column9]]-TS_C1_flav[[#This Row],[Column9]]</f>
        <v>0</v>
      </c>
    </row>
    <row r="14" spans="2:10" x14ac:dyDescent="0.25">
      <c r="B14">
        <f>DS_C1_flav[[#This Row],[Column1]]-TS_C1_flav[[#This Row],[Column1]]</f>
        <v>1.0000000000000009E-2</v>
      </c>
      <c r="C14">
        <f>DS_C1_flav[[#This Row],[Column2]]-TS_C1_flav[[#This Row],[Column2]]</f>
        <v>-1.0000000000000009E-2</v>
      </c>
      <c r="D14">
        <f>DS_C1_flav[[#This Row],[Column3]]-TS_C1_flav[[#This Row],[Column3]]</f>
        <v>-1.9999999999999796E-2</v>
      </c>
      <c r="E14">
        <f>DS_C1_flav[[#This Row],[Column4]]-TS_C1_flav[[#This Row],[Column4]]</f>
        <v>-9.999999999999995E-3</v>
      </c>
      <c r="F14">
        <f>DS_C1_flav[[#This Row],[Column5]]-TS_C1_flav[[#This Row],[Column5]]</f>
        <v>0</v>
      </c>
      <c r="G14">
        <f>DS_C1_flav[[#This Row],[Column6]]-TS_C1_flav[[#This Row],[Column6]]</f>
        <v>-1.0000000000000002E-2</v>
      </c>
      <c r="H14">
        <f>DS_C1_flav[[#This Row],[Column7]]-TS_C1_flav[[#This Row],[Column7]]</f>
        <v>0</v>
      </c>
      <c r="I14">
        <f>DS_C1_flav[[#This Row],[Column8]]-TS_C1_flav[[#This Row],[Column8]]</f>
        <v>-1.0000000000000002E-2</v>
      </c>
      <c r="J14">
        <f>DS_C1_flav[[#This Row],[Column9]]-TS_C1_flav[[#This Row],[Column9]]</f>
        <v>0</v>
      </c>
    </row>
    <row r="15" spans="2:10" x14ac:dyDescent="0.25">
      <c r="B15">
        <f>DS_C1_flav[[#This Row],[Column1]]-TS_C1_flav[[#This Row],[Column1]]</f>
        <v>1.0000000000000009E-2</v>
      </c>
      <c r="C15">
        <f>DS_C1_flav[[#This Row],[Column2]]-TS_C1_flav[[#This Row],[Column2]]</f>
        <v>-1.0000000000000009E-2</v>
      </c>
      <c r="D15">
        <f>DS_C1_flav[[#This Row],[Column3]]-TS_C1_flav[[#This Row],[Column3]]</f>
        <v>-1.0000000000000009E-2</v>
      </c>
      <c r="E15">
        <f>DS_C1_flav[[#This Row],[Column4]]-TS_C1_flav[[#This Row],[Column4]]</f>
        <v>-9.999999999999995E-3</v>
      </c>
      <c r="F15">
        <f>DS_C1_flav[[#This Row],[Column5]]-TS_C1_flav[[#This Row],[Column5]]</f>
        <v>0</v>
      </c>
      <c r="G15">
        <f>DS_C1_flav[[#This Row],[Column6]]-TS_C1_flav[[#This Row],[Column6]]</f>
        <v>0</v>
      </c>
      <c r="H15">
        <f>DS_C1_flav[[#This Row],[Column7]]-TS_C1_flav[[#This Row],[Column7]]</f>
        <v>0</v>
      </c>
      <c r="I15">
        <f>DS_C1_flav[[#This Row],[Column8]]-TS_C1_flav[[#This Row],[Column8]]</f>
        <v>0</v>
      </c>
      <c r="J15">
        <f>DS_C1_flav[[#This Row],[Column9]]-TS_C1_flav[[#This Row],[Column9]]</f>
        <v>0</v>
      </c>
    </row>
    <row r="16" spans="2:10" x14ac:dyDescent="0.25">
      <c r="B16">
        <f>DS_C1_flav[[#This Row],[Column1]]-TS_C1_flav[[#This Row],[Column1]]</f>
        <v>0</v>
      </c>
      <c r="C16">
        <f>DS_C1_flav[[#This Row],[Column2]]-TS_C1_flav[[#This Row],[Column2]]</f>
        <v>-1.0000000000000009E-2</v>
      </c>
      <c r="D16">
        <f>DS_C1_flav[[#This Row],[Column3]]-TS_C1_flav[[#This Row],[Column3]]</f>
        <v>0</v>
      </c>
      <c r="E16">
        <f>DS_C1_flav[[#This Row],[Column4]]-TS_C1_flav[[#This Row],[Column4]]</f>
        <v>-9.999999999999995E-3</v>
      </c>
      <c r="F16">
        <f>DS_C1_flav[[#This Row],[Column5]]-TS_C1_flav[[#This Row],[Column5]]</f>
        <v>0</v>
      </c>
      <c r="G16">
        <f>DS_C1_flav[[#This Row],[Column6]]-TS_C1_flav[[#This Row],[Column6]]</f>
        <v>0</v>
      </c>
      <c r="H16">
        <f>DS_C1_flav[[#This Row],[Column7]]-TS_C1_flav[[#This Row],[Column7]]</f>
        <v>-1.0000000000000009E-2</v>
      </c>
      <c r="I16">
        <f>DS_C1_flav[[#This Row],[Column8]]-TS_C1_flav[[#This Row],[Column8]]</f>
        <v>-1.0000000000000002E-2</v>
      </c>
      <c r="J16">
        <f>DS_C1_flav[[#This Row],[Column9]]-TS_C1_flav[[#This Row],[Column9]]</f>
        <v>0</v>
      </c>
    </row>
    <row r="17" spans="2:10" x14ac:dyDescent="0.25">
      <c r="B17">
        <f>DS_C1_flav[[#This Row],[Column1]]-TS_C1_flav[[#This Row],[Column1]]</f>
        <v>0</v>
      </c>
      <c r="C17">
        <f>DS_C1_flav[[#This Row],[Column2]]-TS_C1_flav[[#This Row],[Column2]]</f>
        <v>-1.0000000000000009E-2</v>
      </c>
      <c r="D17">
        <f>DS_C1_flav[[#This Row],[Column3]]-TS_C1_flav[[#This Row],[Column3]]</f>
        <v>-2.0000000000000018E-2</v>
      </c>
      <c r="E17">
        <f>DS_C1_flav[[#This Row],[Column4]]-TS_C1_flav[[#This Row],[Column4]]</f>
        <v>-9.999999999999995E-3</v>
      </c>
      <c r="F17">
        <f>DS_C1_flav[[#This Row],[Column5]]-TS_C1_flav[[#This Row],[Column5]]</f>
        <v>0</v>
      </c>
      <c r="G17">
        <f>DS_C1_flav[[#This Row],[Column6]]-TS_C1_flav[[#This Row],[Column6]]</f>
        <v>-1.0000000000000002E-2</v>
      </c>
      <c r="H17">
        <f>DS_C1_flav[[#This Row],[Column7]]-TS_C1_flav[[#This Row],[Column7]]</f>
        <v>0</v>
      </c>
      <c r="I17">
        <f>DS_C1_flav[[#This Row],[Column8]]-TS_C1_flav[[#This Row],[Column8]]</f>
        <v>-1.0000000000000002E-2</v>
      </c>
      <c r="J17">
        <f>DS_C1_flav[[#This Row],[Column9]]-TS_C1_flav[[#This Row],[Column9]]</f>
        <v>0</v>
      </c>
    </row>
    <row r="18" spans="2:10" x14ac:dyDescent="0.25">
      <c r="B18">
        <f>DS_C1_flav[[#This Row],[Column1]]-TS_C1_flav[[#This Row],[Column1]]</f>
        <v>0</v>
      </c>
      <c r="C18">
        <f>DS_C1_flav[[#This Row],[Column2]]-TS_C1_flav[[#This Row],[Column2]]</f>
        <v>-1.0000000000000009E-2</v>
      </c>
      <c r="D18">
        <f>DS_C1_flav[[#This Row],[Column3]]-TS_C1_flav[[#This Row],[Column3]]</f>
        <v>-2.0000000000000018E-2</v>
      </c>
      <c r="E18">
        <f>DS_C1_flav[[#This Row],[Column4]]-TS_C1_flav[[#This Row],[Column4]]</f>
        <v>-9.999999999999995E-3</v>
      </c>
      <c r="F18">
        <f>DS_C1_flav[[#This Row],[Column5]]-TS_C1_flav[[#This Row],[Column5]]</f>
        <v>0</v>
      </c>
      <c r="G18">
        <f>DS_C1_flav[[#This Row],[Column6]]-TS_C1_flav[[#This Row],[Column6]]</f>
        <v>0</v>
      </c>
      <c r="H18">
        <f>DS_C1_flav[[#This Row],[Column7]]-TS_C1_flav[[#This Row],[Column7]]</f>
        <v>0</v>
      </c>
      <c r="I18">
        <f>DS_C1_flav[[#This Row],[Column8]]-TS_C1_flav[[#This Row],[Column8]]</f>
        <v>0</v>
      </c>
      <c r="J18">
        <f>DS_C1_flav[[#This Row],[Column9]]-TS_C1_flav[[#This Row],[Column9]]</f>
        <v>0</v>
      </c>
    </row>
    <row r="19" spans="2:10" x14ac:dyDescent="0.25">
      <c r="B19">
        <f>DS_C1_flav[[#This Row],[Column1]]-TS_C1_flav[[#This Row],[Column1]]</f>
        <v>0</v>
      </c>
      <c r="C19">
        <f>DS_C1_flav[[#This Row],[Column2]]-TS_C1_flav[[#This Row],[Column2]]</f>
        <v>-1.0000000000000009E-2</v>
      </c>
      <c r="D19">
        <f>DS_C1_flav[[#This Row],[Column3]]-TS_C1_flav[[#This Row],[Column3]]</f>
        <v>-2.0000000000000018E-2</v>
      </c>
      <c r="E19">
        <f>DS_C1_flav[[#This Row],[Column4]]-TS_C1_flav[[#This Row],[Column4]]</f>
        <v>-9.999999999999995E-3</v>
      </c>
      <c r="F19">
        <f>DS_C1_flav[[#This Row],[Column5]]-TS_C1_flav[[#This Row],[Column5]]</f>
        <v>0</v>
      </c>
      <c r="G19">
        <f>DS_C1_flav[[#This Row],[Column6]]-TS_C1_flav[[#This Row],[Column6]]</f>
        <v>0</v>
      </c>
      <c r="H19">
        <f>DS_C1_flav[[#This Row],[Column7]]-TS_C1_flav[[#This Row],[Column7]]</f>
        <v>0</v>
      </c>
      <c r="I19">
        <f>DS_C1_flav[[#This Row],[Column8]]-TS_C1_flav[[#This Row],[Column8]]</f>
        <v>-1.0000000000000002E-2</v>
      </c>
      <c r="J19">
        <f>DS_C1_flav[[#This Row],[Column9]]-TS_C1_flav[[#This Row],[Column9]]</f>
        <v>0</v>
      </c>
    </row>
    <row r="20" spans="2:10" x14ac:dyDescent="0.25">
      <c r="B20">
        <f>DS_C1_flav[[#This Row],[Column1]]-TS_C1_flav[[#This Row],[Column1]]</f>
        <v>0</v>
      </c>
      <c r="C20">
        <f>DS_C1_flav[[#This Row],[Column2]]-TS_C1_flav[[#This Row],[Column2]]</f>
        <v>-1.0000000000000009E-2</v>
      </c>
      <c r="D20">
        <f>DS_C1_flav[[#This Row],[Column3]]-TS_C1_flav[[#This Row],[Column3]]</f>
        <v>-3.0000000000000027E-2</v>
      </c>
      <c r="E20">
        <f>DS_C1_flav[[#This Row],[Column4]]-TS_C1_flav[[#This Row],[Column4]]</f>
        <v>-9.999999999999995E-3</v>
      </c>
      <c r="F20">
        <f>DS_C1_flav[[#This Row],[Column5]]-TS_C1_flav[[#This Row],[Column5]]</f>
        <v>0</v>
      </c>
      <c r="G20">
        <f>DS_C1_flav[[#This Row],[Column6]]-TS_C1_flav[[#This Row],[Column6]]</f>
        <v>0</v>
      </c>
      <c r="H20">
        <f>DS_C1_flav[[#This Row],[Column7]]-TS_C1_flav[[#This Row],[Column7]]</f>
        <v>0</v>
      </c>
      <c r="I20">
        <f>DS_C1_flav[[#This Row],[Column8]]-TS_C1_flav[[#This Row],[Column8]]</f>
        <v>-1.0000000000000002E-2</v>
      </c>
      <c r="J20">
        <f>DS_C1_flav[[#This Row],[Column9]]-TS_C1_flav[[#This Row],[Column9]]</f>
        <v>0</v>
      </c>
    </row>
    <row r="21" spans="2:10" x14ac:dyDescent="0.25">
      <c r="B21">
        <f>DS_C1_flav[[#This Row],[Column1]]-TS_C1_flav[[#This Row],[Column1]]</f>
        <v>0</v>
      </c>
      <c r="C21">
        <f>DS_C1_flav[[#This Row],[Column2]]-TS_C1_flav[[#This Row],[Column2]]</f>
        <v>-1.0000000000000009E-2</v>
      </c>
      <c r="D21">
        <f>DS_C1_flav[[#This Row],[Column3]]-TS_C1_flav[[#This Row],[Column3]]</f>
        <v>-3.0000000000000027E-2</v>
      </c>
      <c r="E21">
        <f>DS_C1_flav[[#This Row],[Column4]]-TS_C1_flav[[#This Row],[Column4]]</f>
        <v>-9.999999999999995E-3</v>
      </c>
      <c r="F21">
        <f>DS_C1_flav[[#This Row],[Column5]]-TS_C1_flav[[#This Row],[Column5]]</f>
        <v>0</v>
      </c>
      <c r="G21">
        <f>DS_C1_flav[[#This Row],[Column6]]-TS_C1_flav[[#This Row],[Column6]]</f>
        <v>1.0000000000000002E-2</v>
      </c>
      <c r="H21">
        <f>DS_C1_flav[[#This Row],[Column7]]-TS_C1_flav[[#This Row],[Column7]]</f>
        <v>0</v>
      </c>
      <c r="I21">
        <f>DS_C1_flav[[#This Row],[Column8]]-TS_C1_flav[[#This Row],[Column8]]</f>
        <v>-1.0000000000000002E-2</v>
      </c>
      <c r="J21">
        <f>DS_C1_flav[[#This Row],[Column9]]-TS_C1_flav[[#This Row],[Column9]]</f>
        <v>0</v>
      </c>
    </row>
    <row r="22" spans="2:10" x14ac:dyDescent="0.25">
      <c r="B22">
        <f>DS_C1_flav[[#This Row],[Column1]]-TS_C1_flav[[#This Row],[Column1]]</f>
        <v>0</v>
      </c>
      <c r="C22">
        <f>DS_C1_flav[[#This Row],[Column2]]-TS_C1_flav[[#This Row],[Column2]]</f>
        <v>-1.0000000000000009E-2</v>
      </c>
      <c r="D22">
        <f>DS_C1_flav[[#This Row],[Column3]]-TS_C1_flav[[#This Row],[Column3]]</f>
        <v>-3.9999999999999813E-2</v>
      </c>
      <c r="E22">
        <f>DS_C1_flav[[#This Row],[Column4]]-TS_C1_flav[[#This Row],[Column4]]</f>
        <v>-9.999999999999995E-3</v>
      </c>
      <c r="F22">
        <f>DS_C1_flav[[#This Row],[Column5]]-TS_C1_flav[[#This Row],[Column5]]</f>
        <v>0</v>
      </c>
      <c r="G22">
        <f>DS_C1_flav[[#This Row],[Column6]]-TS_C1_flav[[#This Row],[Column6]]</f>
        <v>0</v>
      </c>
      <c r="H22">
        <f>DS_C1_flav[[#This Row],[Column7]]-TS_C1_flav[[#This Row],[Column7]]</f>
        <v>0</v>
      </c>
      <c r="I22">
        <f>DS_C1_flav[[#This Row],[Column8]]-TS_C1_flav[[#This Row],[Column8]]</f>
        <v>-1.0000000000000002E-2</v>
      </c>
      <c r="J22">
        <f>DS_C1_flav[[#This Row],[Column9]]-TS_C1_flav[[#This Row],[Column9]]</f>
        <v>0</v>
      </c>
    </row>
    <row r="23" spans="2:10" x14ac:dyDescent="0.25">
      <c r="B23">
        <f>DS_C1_flav[[#This Row],[Column1]]-TS_C1_flav[[#This Row],[Column1]]</f>
        <v>0</v>
      </c>
      <c r="C23">
        <f>DS_C1_flav[[#This Row],[Column2]]-TS_C1_flav[[#This Row],[Column2]]</f>
        <v>-1.0000000000000009E-2</v>
      </c>
      <c r="D23">
        <f>DS_C1_flav[[#This Row],[Column3]]-TS_C1_flav[[#This Row],[Column3]]</f>
        <v>-4.0000000000000036E-2</v>
      </c>
      <c r="E23">
        <f>DS_C1_flav[[#This Row],[Column4]]-TS_C1_flav[[#This Row],[Column4]]</f>
        <v>-9.999999999999995E-3</v>
      </c>
      <c r="F23">
        <f>DS_C1_flav[[#This Row],[Column5]]-TS_C1_flav[[#This Row],[Column5]]</f>
        <v>-1.0000000000000002E-2</v>
      </c>
      <c r="G23">
        <f>DS_C1_flav[[#This Row],[Column6]]-TS_C1_flav[[#This Row],[Column6]]</f>
        <v>-1.0000000000000002E-2</v>
      </c>
      <c r="H23">
        <f>DS_C1_flav[[#This Row],[Column7]]-TS_C1_flav[[#This Row],[Column7]]</f>
        <v>0</v>
      </c>
      <c r="I23">
        <f>DS_C1_flav[[#This Row],[Column8]]-TS_C1_flav[[#This Row],[Column8]]</f>
        <v>0</v>
      </c>
      <c r="J23">
        <f>DS_C1_flav[[#This Row],[Column9]]-TS_C1_flav[[#This Row],[Column9]]</f>
        <v>0</v>
      </c>
    </row>
    <row r="24" spans="2:10" x14ac:dyDescent="0.25">
      <c r="B24">
        <f>DS_C1_flav[[#This Row],[Column1]]-TS_C1_flav[[#This Row],[Column1]]</f>
        <v>0</v>
      </c>
      <c r="C24">
        <f>DS_C1_flav[[#This Row],[Column2]]-TS_C1_flav[[#This Row],[Column2]]</f>
        <v>-1.0000000000000009E-2</v>
      </c>
      <c r="D24">
        <f>DS_C1_flav[[#This Row],[Column3]]-TS_C1_flav[[#This Row],[Column3]]</f>
        <v>-3.0000000000000027E-2</v>
      </c>
      <c r="E24">
        <f>DS_C1_flav[[#This Row],[Column4]]-TS_C1_flav[[#This Row],[Column4]]</f>
        <v>-9.999999999999995E-3</v>
      </c>
      <c r="F24">
        <f>DS_C1_flav[[#This Row],[Column5]]-TS_C1_flav[[#This Row],[Column5]]</f>
        <v>0</v>
      </c>
      <c r="G24">
        <f>DS_C1_flav[[#This Row],[Column6]]-TS_C1_flav[[#This Row],[Column6]]</f>
        <v>1.0000000000000002E-2</v>
      </c>
      <c r="H24">
        <f>DS_C1_flav[[#This Row],[Column7]]-TS_C1_flav[[#This Row],[Column7]]</f>
        <v>0</v>
      </c>
      <c r="I24">
        <f>DS_C1_flav[[#This Row],[Column8]]-TS_C1_flav[[#This Row],[Column8]]</f>
        <v>0</v>
      </c>
      <c r="J24">
        <f>DS_C1_flav[[#This Row],[Column9]]-TS_C1_flav[[#This Row],[Column9]]</f>
        <v>0</v>
      </c>
    </row>
    <row r="25" spans="2:10" x14ac:dyDescent="0.25">
      <c r="B25">
        <f>DS_C1_flav[[#This Row],[Column1]]-TS_C1_flav[[#This Row],[Column1]]</f>
        <v>0</v>
      </c>
      <c r="C25">
        <f>DS_C1_flav[[#This Row],[Column2]]-TS_C1_flav[[#This Row],[Column2]]</f>
        <v>-1.0000000000000009E-2</v>
      </c>
      <c r="D25">
        <f>DS_C1_flav[[#This Row],[Column3]]-TS_C1_flav[[#This Row],[Column3]]</f>
        <v>-3.9999999999999813E-2</v>
      </c>
      <c r="E25">
        <f>DS_C1_flav[[#This Row],[Column4]]-TS_C1_flav[[#This Row],[Column4]]</f>
        <v>-9.999999999999995E-3</v>
      </c>
      <c r="F25">
        <f>DS_C1_flav[[#This Row],[Column5]]-TS_C1_flav[[#This Row],[Column5]]</f>
        <v>0</v>
      </c>
      <c r="G25">
        <f>DS_C1_flav[[#This Row],[Column6]]-TS_C1_flav[[#This Row],[Column6]]</f>
        <v>1.0000000000000002E-2</v>
      </c>
      <c r="H25">
        <f>DS_C1_flav[[#This Row],[Column7]]-TS_C1_flav[[#This Row],[Column7]]</f>
        <v>0</v>
      </c>
      <c r="I25">
        <f>DS_C1_flav[[#This Row],[Column8]]-TS_C1_flav[[#This Row],[Column8]]</f>
        <v>-1.0000000000000002E-2</v>
      </c>
      <c r="J25">
        <f>DS_C1_flav[[#This Row],[Column9]]-TS_C1_flav[[#This Row],[Column9]]</f>
        <v>0</v>
      </c>
    </row>
    <row r="26" spans="2:10" x14ac:dyDescent="0.25">
      <c r="B26">
        <f>DS_C1_flav[[#This Row],[Column1]]-TS_C1_flav[[#This Row],[Column1]]</f>
        <v>0</v>
      </c>
      <c r="C26">
        <f>DS_C1_flav[[#This Row],[Column2]]-TS_C1_flav[[#This Row],[Column2]]</f>
        <v>-1.0000000000000009E-2</v>
      </c>
      <c r="D26">
        <f>DS_C1_flav[[#This Row],[Column3]]-TS_C1_flav[[#This Row],[Column3]]</f>
        <v>-2.0000000000000018E-2</v>
      </c>
      <c r="E26">
        <f>DS_C1_flav[[#This Row],[Column4]]-TS_C1_flav[[#This Row],[Column4]]</f>
        <v>-9.999999999999995E-3</v>
      </c>
      <c r="F26">
        <f>DS_C1_flav[[#This Row],[Column5]]-TS_C1_flav[[#This Row],[Column5]]</f>
        <v>9.999999999999995E-3</v>
      </c>
      <c r="G26">
        <f>DS_C1_flav[[#This Row],[Column6]]-TS_C1_flav[[#This Row],[Column6]]</f>
        <v>-1.0000000000000002E-2</v>
      </c>
      <c r="H26">
        <f>DS_C1_flav[[#This Row],[Column7]]-TS_C1_flav[[#This Row],[Column7]]</f>
        <v>0</v>
      </c>
      <c r="I26">
        <f>DS_C1_flav[[#This Row],[Column8]]-TS_C1_flav[[#This Row],[Column8]]</f>
        <v>-1.0000000000000002E-2</v>
      </c>
      <c r="J26">
        <f>DS_C1_flav[[#This Row],[Column9]]-TS_C1_flav[[#This Row],[Column9]]</f>
        <v>0</v>
      </c>
    </row>
    <row r="27" spans="2:10" x14ac:dyDescent="0.25">
      <c r="B27">
        <f>DS_C1_flav[[#This Row],[Column1]]-TS_C1_flav[[#This Row],[Column1]]</f>
        <v>0</v>
      </c>
      <c r="C27">
        <f>DS_C1_flav[[#This Row],[Column2]]-TS_C1_flav[[#This Row],[Column2]]</f>
        <v>0</v>
      </c>
      <c r="D27">
        <f>DS_C1_flav[[#This Row],[Column3]]-TS_C1_flav[[#This Row],[Column3]]</f>
        <v>-3.0000000000000027E-2</v>
      </c>
      <c r="E27">
        <f>DS_C1_flav[[#This Row],[Column4]]-TS_C1_flav[[#This Row],[Column4]]</f>
        <v>-9.999999999999995E-3</v>
      </c>
      <c r="F27">
        <f>DS_C1_flav[[#This Row],[Column5]]-TS_C1_flav[[#This Row],[Column5]]</f>
        <v>0</v>
      </c>
      <c r="G27">
        <f>DS_C1_flav[[#This Row],[Column6]]-TS_C1_flav[[#This Row],[Column6]]</f>
        <v>0</v>
      </c>
      <c r="H27">
        <f>DS_C1_flav[[#This Row],[Column7]]-TS_C1_flav[[#This Row],[Column7]]</f>
        <v>0</v>
      </c>
      <c r="I27">
        <f>DS_C1_flav[[#This Row],[Column8]]-TS_C1_flav[[#This Row],[Column8]]</f>
        <v>-1.0000000000000002E-2</v>
      </c>
      <c r="J27">
        <f>DS_C1_flav[[#This Row],[Column9]]-TS_C1_flav[[#This Row],[Column9]]</f>
        <v>0</v>
      </c>
    </row>
    <row r="28" spans="2:10" x14ac:dyDescent="0.25">
      <c r="B28">
        <f>DS_C1_flav[[#This Row],[Column1]]-TS_C1_flav[[#This Row],[Column1]]</f>
        <v>0</v>
      </c>
      <c r="C28">
        <f>DS_C1_flav[[#This Row],[Column2]]-TS_C1_flav[[#This Row],[Column2]]</f>
        <v>-1.0000000000000009E-2</v>
      </c>
      <c r="D28">
        <f>DS_C1_flav[[#This Row],[Column3]]-TS_C1_flav[[#This Row],[Column3]]</f>
        <v>-2.0000000000000018E-2</v>
      </c>
      <c r="E28">
        <f>DS_C1_flav[[#This Row],[Column4]]-TS_C1_flav[[#This Row],[Column4]]</f>
        <v>-9.999999999999995E-3</v>
      </c>
      <c r="F28">
        <f>DS_C1_flav[[#This Row],[Column5]]-TS_C1_flav[[#This Row],[Column5]]</f>
        <v>0</v>
      </c>
      <c r="G28">
        <f>DS_C1_flav[[#This Row],[Column6]]-TS_C1_flav[[#This Row],[Column6]]</f>
        <v>0</v>
      </c>
      <c r="H28">
        <f>DS_C1_flav[[#This Row],[Column7]]-TS_C1_flav[[#This Row],[Column7]]</f>
        <v>0</v>
      </c>
      <c r="I28">
        <f>DS_C1_flav[[#This Row],[Column8]]-TS_C1_flav[[#This Row],[Column8]]</f>
        <v>-1.0000000000000002E-2</v>
      </c>
      <c r="J28">
        <f>DS_C1_flav[[#This Row],[Column9]]-TS_C1_flav[[#This Row],[Column9]]</f>
        <v>0</v>
      </c>
    </row>
    <row r="29" spans="2:10" x14ac:dyDescent="0.25">
      <c r="B29">
        <f>DS_C1_flav[[#This Row],[Column1]]-TS_C1_flav[[#This Row],[Column1]]</f>
        <v>0</v>
      </c>
      <c r="C29">
        <f>DS_C1_flav[[#This Row],[Column2]]-TS_C1_flav[[#This Row],[Column2]]</f>
        <v>0</v>
      </c>
      <c r="D29">
        <f>DS_C1_flav[[#This Row],[Column3]]-TS_C1_flav[[#This Row],[Column3]]</f>
        <v>-2.9999999999999805E-2</v>
      </c>
      <c r="E29">
        <f>DS_C1_flav[[#This Row],[Column4]]-TS_C1_flav[[#This Row],[Column4]]</f>
        <v>-9.999999999999995E-3</v>
      </c>
      <c r="F29">
        <f>DS_C1_flav[[#This Row],[Column5]]-TS_C1_flav[[#This Row],[Column5]]</f>
        <v>0</v>
      </c>
      <c r="G29">
        <f>DS_C1_flav[[#This Row],[Column6]]-TS_C1_flav[[#This Row],[Column6]]</f>
        <v>1.0000000000000002E-2</v>
      </c>
      <c r="H29">
        <f>DS_C1_flav[[#This Row],[Column7]]-TS_C1_flav[[#This Row],[Column7]]</f>
        <v>0</v>
      </c>
      <c r="I29">
        <f>DS_C1_flav[[#This Row],[Column8]]-TS_C1_flav[[#This Row],[Column8]]</f>
        <v>-1.0000000000000002E-2</v>
      </c>
      <c r="J29">
        <f>DS_C1_flav[[#This Row],[Column9]]-TS_C1_flav[[#This Row],[Column9]]</f>
        <v>0</v>
      </c>
    </row>
    <row r="30" spans="2:10" x14ac:dyDescent="0.25">
      <c r="B30">
        <f>DS_C1_flav[[#This Row],[Column1]]-TS_C1_flav[[#This Row],[Column1]]</f>
        <v>1.0000000000000009E-2</v>
      </c>
      <c r="C30">
        <f>DS_C1_flav[[#This Row],[Column2]]-TS_C1_flav[[#This Row],[Column2]]</f>
        <v>0</v>
      </c>
      <c r="D30">
        <f>DS_C1_flav[[#This Row],[Column3]]-TS_C1_flav[[#This Row],[Column3]]</f>
        <v>-1.0000000000000009E-2</v>
      </c>
      <c r="E30">
        <f>DS_C1_flav[[#This Row],[Column4]]-TS_C1_flav[[#This Row],[Column4]]</f>
        <v>-9.999999999999995E-3</v>
      </c>
      <c r="F30">
        <f>DS_C1_flav[[#This Row],[Column5]]-TS_C1_flav[[#This Row],[Column5]]</f>
        <v>0</v>
      </c>
      <c r="G30">
        <f>DS_C1_flav[[#This Row],[Column6]]-TS_C1_flav[[#This Row],[Column6]]</f>
        <v>0</v>
      </c>
      <c r="H30">
        <f>DS_C1_flav[[#This Row],[Column7]]-TS_C1_flav[[#This Row],[Column7]]</f>
        <v>0</v>
      </c>
      <c r="I30">
        <f>DS_C1_flav[[#This Row],[Column8]]-TS_C1_flav[[#This Row],[Column8]]</f>
        <v>-1.0000000000000002E-2</v>
      </c>
      <c r="J30">
        <f>DS_C1_flav[[#This Row],[Column9]]-TS_C1_flav[[#This Row],[Column9]]</f>
        <v>0</v>
      </c>
    </row>
    <row r="31" spans="2:10" x14ac:dyDescent="0.25">
      <c r="B31">
        <f>DS_C1_flav[[#This Row],[Column1]]-TS_C1_flav[[#This Row],[Column1]]</f>
        <v>0</v>
      </c>
      <c r="C31">
        <f>DS_C1_flav[[#This Row],[Column2]]-TS_C1_flav[[#This Row],[Column2]]</f>
        <v>0</v>
      </c>
      <c r="D31">
        <f>DS_C1_flav[[#This Row],[Column3]]-TS_C1_flav[[#This Row],[Column3]]</f>
        <v>-2.9999999999999805E-2</v>
      </c>
      <c r="E31">
        <f>DS_C1_flav[[#This Row],[Column4]]-TS_C1_flav[[#This Row],[Column4]]</f>
        <v>-9.999999999999995E-3</v>
      </c>
      <c r="F31">
        <f>DS_C1_flav[[#This Row],[Column5]]-TS_C1_flav[[#This Row],[Column5]]</f>
        <v>0</v>
      </c>
      <c r="G31">
        <f>DS_C1_flav[[#This Row],[Column6]]-TS_C1_flav[[#This Row],[Column6]]</f>
        <v>0</v>
      </c>
      <c r="H31">
        <f>DS_C1_flav[[#This Row],[Column7]]-TS_C1_flav[[#This Row],[Column7]]</f>
        <v>0</v>
      </c>
      <c r="I31">
        <f>DS_C1_flav[[#This Row],[Column8]]-TS_C1_flav[[#This Row],[Column8]]</f>
        <v>-1.0000000000000002E-2</v>
      </c>
      <c r="J31">
        <f>DS_C1_flav[[#This Row],[Column9]]-TS_C1_flav[[#This Row],[Column9]]</f>
        <v>0</v>
      </c>
    </row>
    <row r="32" spans="2:10" x14ac:dyDescent="0.25">
      <c r="B32">
        <f>DS_C1_flav[[#This Row],[Column1]]-TS_C1_flav[[#This Row],[Column1]]</f>
        <v>0</v>
      </c>
      <c r="C32">
        <f>DS_C1_flav[[#This Row],[Column2]]-TS_C1_flav[[#This Row],[Column2]]</f>
        <v>-1.0000000000000009E-2</v>
      </c>
      <c r="D32">
        <f>DS_C1_flav[[#This Row],[Column3]]-TS_C1_flav[[#This Row],[Column3]]</f>
        <v>-3.0000000000000027E-2</v>
      </c>
      <c r="E32">
        <f>DS_C1_flav[[#This Row],[Column4]]-TS_C1_flav[[#This Row],[Column4]]</f>
        <v>-9.999999999999995E-3</v>
      </c>
      <c r="F32">
        <f>DS_C1_flav[[#This Row],[Column5]]-TS_C1_flav[[#This Row],[Column5]]</f>
        <v>0</v>
      </c>
      <c r="G32">
        <f>DS_C1_flav[[#This Row],[Column6]]-TS_C1_flav[[#This Row],[Column6]]</f>
        <v>0</v>
      </c>
      <c r="H32">
        <f>DS_C1_flav[[#This Row],[Column7]]-TS_C1_flav[[#This Row],[Column7]]</f>
        <v>0</v>
      </c>
      <c r="I32">
        <f>DS_C1_flav[[#This Row],[Column8]]-TS_C1_flav[[#This Row],[Column8]]</f>
        <v>-1.0000000000000002E-2</v>
      </c>
      <c r="J32">
        <f>DS_C1_flav[[#This Row],[Column9]]-TS_C1_flav[[#This Row],[Column9]]</f>
        <v>0</v>
      </c>
    </row>
    <row r="33" spans="2:10" x14ac:dyDescent="0.25">
      <c r="B33">
        <f>DS_C1_flav[[#This Row],[Column1]]-TS_C1_flav[[#This Row],[Column1]]</f>
        <v>0</v>
      </c>
      <c r="C33">
        <f>DS_C1_flav[[#This Row],[Column2]]-TS_C1_flav[[#This Row],[Column2]]</f>
        <v>-1.0000000000000009E-2</v>
      </c>
      <c r="D33">
        <f>DS_C1_flav[[#This Row],[Column3]]-TS_C1_flav[[#This Row],[Column3]]</f>
        <v>-3.9999999999999813E-2</v>
      </c>
      <c r="E33">
        <f>DS_C1_flav[[#This Row],[Column4]]-TS_C1_flav[[#This Row],[Column4]]</f>
        <v>0</v>
      </c>
      <c r="F33">
        <f>DS_C1_flav[[#This Row],[Column5]]-TS_C1_flav[[#This Row],[Column5]]</f>
        <v>0</v>
      </c>
      <c r="G33">
        <f>DS_C1_flav[[#This Row],[Column6]]-TS_C1_flav[[#This Row],[Column6]]</f>
        <v>0</v>
      </c>
      <c r="H33">
        <f>DS_C1_flav[[#This Row],[Column7]]-TS_C1_flav[[#This Row],[Column7]]</f>
        <v>0</v>
      </c>
      <c r="I33">
        <f>DS_C1_flav[[#This Row],[Column8]]-TS_C1_flav[[#This Row],[Column8]]</f>
        <v>-1.0000000000000002E-2</v>
      </c>
      <c r="J33">
        <f>DS_C1_flav[[#This Row],[Column9]]-TS_C1_flav[[#This Row],[Column9]]</f>
        <v>0</v>
      </c>
    </row>
    <row r="34" spans="2:10" x14ac:dyDescent="0.25">
      <c r="B34">
        <f>DS_C1_flav[[#This Row],[Column1]]-TS_C1_flav[[#This Row],[Column1]]</f>
        <v>1.0000000000000009E-2</v>
      </c>
      <c r="C34">
        <f>DS_C1_flav[[#This Row],[Column2]]-TS_C1_flav[[#This Row],[Column2]]</f>
        <v>-1.0000000000000009E-2</v>
      </c>
      <c r="D34">
        <f>DS_C1_flav[[#This Row],[Column3]]-TS_C1_flav[[#This Row],[Column3]]</f>
        <v>-2.0000000000000018E-2</v>
      </c>
      <c r="E34">
        <f>DS_C1_flav[[#This Row],[Column4]]-TS_C1_flav[[#This Row],[Column4]]</f>
        <v>-9.999999999999995E-3</v>
      </c>
      <c r="F34">
        <f>DS_C1_flav[[#This Row],[Column5]]-TS_C1_flav[[#This Row],[Column5]]</f>
        <v>0</v>
      </c>
      <c r="G34">
        <f>DS_C1_flav[[#This Row],[Column6]]-TS_C1_flav[[#This Row],[Column6]]</f>
        <v>0</v>
      </c>
      <c r="H34">
        <f>DS_C1_flav[[#This Row],[Column7]]-TS_C1_flav[[#This Row],[Column7]]</f>
        <v>0</v>
      </c>
      <c r="I34">
        <f>DS_C1_flav[[#This Row],[Column8]]-TS_C1_flav[[#This Row],[Column8]]</f>
        <v>0</v>
      </c>
      <c r="J34">
        <f>DS_C1_flav[[#This Row],[Column9]]-TS_C1_flav[[#This Row],[Column9]]</f>
        <v>0</v>
      </c>
    </row>
    <row r="35" spans="2:10" x14ac:dyDescent="0.25">
      <c r="B35">
        <f>DS_C1_flav[[#This Row],[Column1]]-TS_C1_flav[[#This Row],[Column1]]</f>
        <v>1.0000000000000009E-2</v>
      </c>
      <c r="C35">
        <f>DS_C1_flav[[#This Row],[Column2]]-TS_C1_flav[[#This Row],[Column2]]</f>
        <v>0</v>
      </c>
      <c r="D35">
        <f>DS_C1_flav[[#This Row],[Column3]]-TS_C1_flav[[#This Row],[Column3]]</f>
        <v>-3.0000000000000027E-2</v>
      </c>
      <c r="E35">
        <f>DS_C1_flav[[#This Row],[Column4]]-TS_C1_flav[[#This Row],[Column4]]</f>
        <v>0</v>
      </c>
      <c r="F35">
        <f>DS_C1_flav[[#This Row],[Column5]]-TS_C1_flav[[#This Row],[Column5]]</f>
        <v>0</v>
      </c>
      <c r="G35">
        <f>DS_C1_flav[[#This Row],[Column6]]-TS_C1_flav[[#This Row],[Column6]]</f>
        <v>0</v>
      </c>
      <c r="H35">
        <f>DS_C1_flav[[#This Row],[Column7]]-TS_C1_flav[[#This Row],[Column7]]</f>
        <v>0</v>
      </c>
      <c r="I35">
        <f>DS_C1_flav[[#This Row],[Column8]]-TS_C1_flav[[#This Row],[Column8]]</f>
        <v>-1.0000000000000002E-2</v>
      </c>
      <c r="J35">
        <f>DS_C1_flav[[#This Row],[Column9]]-TS_C1_flav[[#This Row],[Column9]]</f>
        <v>0</v>
      </c>
    </row>
    <row r="36" spans="2:10" x14ac:dyDescent="0.25">
      <c r="B36">
        <f>DS_C1_flav[[#This Row],[Column1]]-TS_C1_flav[[#This Row],[Column1]]</f>
        <v>0</v>
      </c>
      <c r="C36">
        <f>DS_C1_flav[[#This Row],[Column2]]-TS_C1_flav[[#This Row],[Column2]]</f>
        <v>-1.0000000000000009E-2</v>
      </c>
      <c r="D36">
        <f>DS_C1_flav[[#This Row],[Column3]]-TS_C1_flav[[#This Row],[Column3]]</f>
        <v>-3.9999999999999813E-2</v>
      </c>
      <c r="E36">
        <f>DS_C1_flav[[#This Row],[Column4]]-TS_C1_flav[[#This Row],[Column4]]</f>
        <v>-9.999999999999995E-3</v>
      </c>
      <c r="F36">
        <f>DS_C1_flav[[#This Row],[Column5]]-TS_C1_flav[[#This Row],[Column5]]</f>
        <v>0</v>
      </c>
      <c r="G36">
        <f>DS_C1_flav[[#This Row],[Column6]]-TS_C1_flav[[#This Row],[Column6]]</f>
        <v>0</v>
      </c>
      <c r="H36">
        <f>DS_C1_flav[[#This Row],[Column7]]-TS_C1_flav[[#This Row],[Column7]]</f>
        <v>0</v>
      </c>
      <c r="I36">
        <f>DS_C1_flav[[#This Row],[Column8]]-TS_C1_flav[[#This Row],[Column8]]</f>
        <v>-1.0000000000000002E-2</v>
      </c>
      <c r="J36">
        <f>DS_C1_flav[[#This Row],[Column9]]-TS_C1_flav[[#This Row],[Column9]]</f>
        <v>0</v>
      </c>
    </row>
    <row r="37" spans="2:10" x14ac:dyDescent="0.25">
      <c r="B37">
        <f>DS_C1_flav[[#This Row],[Column1]]-TS_C1_flav[[#This Row],[Column1]]</f>
        <v>1.0000000000000009E-2</v>
      </c>
      <c r="C37">
        <f>DS_C1_flav[[#This Row],[Column2]]-TS_C1_flav[[#This Row],[Column2]]</f>
        <v>-1.0000000000000009E-2</v>
      </c>
      <c r="D37">
        <f>DS_C1_flav[[#This Row],[Column3]]-TS_C1_flav[[#This Row],[Column3]]</f>
        <v>-3.0000000000000027E-2</v>
      </c>
      <c r="E37">
        <f>DS_C1_flav[[#This Row],[Column4]]-TS_C1_flav[[#This Row],[Column4]]</f>
        <v>-9.999999999999995E-3</v>
      </c>
      <c r="F37">
        <f>DS_C1_flav[[#This Row],[Column5]]-TS_C1_flav[[#This Row],[Column5]]</f>
        <v>0</v>
      </c>
      <c r="G37">
        <f>DS_C1_flav[[#This Row],[Column6]]-TS_C1_flav[[#This Row],[Column6]]</f>
        <v>0</v>
      </c>
      <c r="H37">
        <f>DS_C1_flav[[#This Row],[Column7]]-TS_C1_flav[[#This Row],[Column7]]</f>
        <v>0</v>
      </c>
      <c r="I37">
        <f>DS_C1_flav[[#This Row],[Column8]]-TS_C1_flav[[#This Row],[Column8]]</f>
        <v>-1.0000000000000002E-2</v>
      </c>
      <c r="J37">
        <f>DS_C1_flav[[#This Row],[Column9]]-TS_C1_flav[[#This Row],[Column9]]</f>
        <v>0</v>
      </c>
    </row>
    <row r="38" spans="2:10" x14ac:dyDescent="0.25">
      <c r="B38">
        <f>DS_C1_flav[[#This Row],[Column1]]-TS_C1_flav[[#This Row],[Column1]]</f>
        <v>1.0000000000000009E-2</v>
      </c>
      <c r="C38">
        <f>DS_C1_flav[[#This Row],[Column2]]-TS_C1_flav[[#This Row],[Column2]]</f>
        <v>-1.0000000000000009E-2</v>
      </c>
      <c r="D38">
        <f>DS_C1_flav[[#This Row],[Column3]]-TS_C1_flav[[#This Row],[Column3]]</f>
        <v>-2.0000000000000018E-2</v>
      </c>
      <c r="E38">
        <f>DS_C1_flav[[#This Row],[Column4]]-TS_C1_flav[[#This Row],[Column4]]</f>
        <v>-9.999999999999995E-3</v>
      </c>
      <c r="F38">
        <f>DS_C1_flav[[#This Row],[Column5]]-TS_C1_flav[[#This Row],[Column5]]</f>
        <v>0</v>
      </c>
      <c r="G38">
        <f>DS_C1_flav[[#This Row],[Column6]]-TS_C1_flav[[#This Row],[Column6]]</f>
        <v>0</v>
      </c>
      <c r="H38">
        <f>DS_C1_flav[[#This Row],[Column7]]-TS_C1_flav[[#This Row],[Column7]]</f>
        <v>0</v>
      </c>
      <c r="I38">
        <f>DS_C1_flav[[#This Row],[Column8]]-TS_C1_flav[[#This Row],[Column8]]</f>
        <v>-1.0000000000000002E-2</v>
      </c>
      <c r="J38">
        <f>DS_C1_flav[[#This Row],[Column9]]-TS_C1_flav[[#This Row],[Column9]]</f>
        <v>0</v>
      </c>
    </row>
    <row r="39" spans="2:10" x14ac:dyDescent="0.25">
      <c r="B39">
        <f>DS_C1_flav[[#This Row],[Column1]]-TS_C1_flav[[#This Row],[Column1]]</f>
        <v>0</v>
      </c>
      <c r="C39">
        <f>DS_C1_flav[[#This Row],[Column2]]-TS_C1_flav[[#This Row],[Column2]]</f>
        <v>-1.0000000000000009E-2</v>
      </c>
      <c r="D39">
        <f>DS_C1_flav[[#This Row],[Column3]]-TS_C1_flav[[#This Row],[Column3]]</f>
        <v>-1.0000000000000009E-2</v>
      </c>
      <c r="E39">
        <f>DS_C1_flav[[#This Row],[Column4]]-TS_C1_flav[[#This Row],[Column4]]</f>
        <v>-9.999999999999995E-3</v>
      </c>
      <c r="F39">
        <f>DS_C1_flav[[#This Row],[Column5]]-TS_C1_flav[[#This Row],[Column5]]</f>
        <v>0</v>
      </c>
      <c r="G39">
        <f>DS_C1_flav[[#This Row],[Column6]]-TS_C1_flav[[#This Row],[Column6]]</f>
        <v>0</v>
      </c>
      <c r="H39">
        <f>DS_C1_flav[[#This Row],[Column7]]-TS_C1_flav[[#This Row],[Column7]]</f>
        <v>0</v>
      </c>
      <c r="I39">
        <f>DS_C1_flav[[#This Row],[Column8]]-TS_C1_flav[[#This Row],[Column8]]</f>
        <v>-1.0000000000000002E-2</v>
      </c>
      <c r="J39">
        <f>DS_C1_flav[[#This Row],[Column9]]-TS_C1_flav[[#This Row],[Column9]]</f>
        <v>0</v>
      </c>
    </row>
    <row r="40" spans="2:10" x14ac:dyDescent="0.25">
      <c r="B40">
        <f>DS_C1_flav[[#This Row],[Column1]]-TS_C1_flav[[#This Row],[Column1]]</f>
        <v>1.0000000000000009E-2</v>
      </c>
      <c r="C40">
        <f>DS_C1_flav[[#This Row],[Column2]]-TS_C1_flav[[#This Row],[Column2]]</f>
        <v>-1.0000000000000009E-2</v>
      </c>
      <c r="D40">
        <f>DS_C1_flav[[#This Row],[Column3]]-TS_C1_flav[[#This Row],[Column3]]</f>
        <v>-2.0000000000000018E-2</v>
      </c>
      <c r="E40">
        <f>DS_C1_flav[[#This Row],[Column4]]-TS_C1_flav[[#This Row],[Column4]]</f>
        <v>-9.999999999999995E-3</v>
      </c>
      <c r="F40">
        <f>DS_C1_flav[[#This Row],[Column5]]-TS_C1_flav[[#This Row],[Column5]]</f>
        <v>0</v>
      </c>
      <c r="G40">
        <f>DS_C1_flav[[#This Row],[Column6]]-TS_C1_flav[[#This Row],[Column6]]</f>
        <v>-1.0000000000000002E-2</v>
      </c>
      <c r="H40">
        <f>DS_C1_flav[[#This Row],[Column7]]-TS_C1_flav[[#This Row],[Column7]]</f>
        <v>0</v>
      </c>
      <c r="I40">
        <f>DS_C1_flav[[#This Row],[Column8]]-TS_C1_flav[[#This Row],[Column8]]</f>
        <v>-1.0000000000000002E-2</v>
      </c>
      <c r="J40">
        <f>DS_C1_flav[[#This Row],[Column9]]-TS_C1_flav[[#This Row],[Column9]]</f>
        <v>0</v>
      </c>
    </row>
    <row r="41" spans="2:10" x14ac:dyDescent="0.25">
      <c r="B41">
        <f>DS_C1_flav[[#This Row],[Column1]]-TS_C1_flav[[#This Row],[Column1]]</f>
        <v>0</v>
      </c>
      <c r="C41">
        <f>DS_C1_flav[[#This Row],[Column2]]-TS_C1_flav[[#This Row],[Column2]]</f>
        <v>-1.999999999999999E-2</v>
      </c>
      <c r="D41">
        <f>DS_C1_flav[[#This Row],[Column3]]-TS_C1_flav[[#This Row],[Column3]]</f>
        <v>-3.9999999999999813E-2</v>
      </c>
      <c r="E41">
        <f>DS_C1_flav[[#This Row],[Column4]]-TS_C1_flav[[#This Row],[Column4]]</f>
        <v>-9.999999999999995E-3</v>
      </c>
      <c r="F41">
        <f>DS_C1_flav[[#This Row],[Column5]]-TS_C1_flav[[#This Row],[Column5]]</f>
        <v>0</v>
      </c>
      <c r="G41">
        <f>DS_C1_flav[[#This Row],[Column6]]-TS_C1_flav[[#This Row],[Column6]]</f>
        <v>0</v>
      </c>
      <c r="H41">
        <f>DS_C1_flav[[#This Row],[Column7]]-TS_C1_flav[[#This Row],[Column7]]</f>
        <v>0</v>
      </c>
      <c r="I41">
        <f>DS_C1_flav[[#This Row],[Column8]]-TS_C1_flav[[#This Row],[Column8]]</f>
        <v>-1.0000000000000002E-2</v>
      </c>
      <c r="J41">
        <f>DS_C1_flav[[#This Row],[Column9]]-TS_C1_flav[[#This Row],[Column9]]</f>
        <v>0</v>
      </c>
    </row>
    <row r="42" spans="2:10" x14ac:dyDescent="0.25">
      <c r="B42">
        <f>DS_C1_flav[[#This Row],[Column1]]-TS_C1_flav[[#This Row],[Column1]]</f>
        <v>0</v>
      </c>
      <c r="C42">
        <f>DS_C1_flav[[#This Row],[Column2]]-TS_C1_flav[[#This Row],[Column2]]</f>
        <v>0</v>
      </c>
      <c r="D42">
        <f>DS_C1_flav[[#This Row],[Column3]]-TS_C1_flav[[#This Row],[Column3]]</f>
        <v>-2.0000000000000018E-2</v>
      </c>
      <c r="E42">
        <f>DS_C1_flav[[#This Row],[Column4]]-TS_C1_flav[[#This Row],[Column4]]</f>
        <v>-9.999999999999995E-3</v>
      </c>
      <c r="F42">
        <f>DS_C1_flav[[#This Row],[Column5]]-TS_C1_flav[[#This Row],[Column5]]</f>
        <v>0</v>
      </c>
      <c r="G42">
        <f>DS_C1_flav[[#This Row],[Column6]]-TS_C1_flav[[#This Row],[Column6]]</f>
        <v>0</v>
      </c>
      <c r="H42">
        <f>DS_C1_flav[[#This Row],[Column7]]-TS_C1_flav[[#This Row],[Column7]]</f>
        <v>0</v>
      </c>
      <c r="I42">
        <f>DS_C1_flav[[#This Row],[Column8]]-TS_C1_flav[[#This Row],[Column8]]</f>
        <v>0</v>
      </c>
      <c r="J42">
        <f>DS_C1_flav[[#This Row],[Column9]]-TS_C1_flav[[#This Row],[Column9]]</f>
        <v>0</v>
      </c>
    </row>
    <row r="43" spans="2:10" x14ac:dyDescent="0.25">
      <c r="B43">
        <f>DS_C1_flav[[#This Row],[Column1]]-TS_C1_flav[[#This Row],[Column1]]</f>
        <v>0</v>
      </c>
      <c r="C43">
        <f>DS_C1_flav[[#This Row],[Column2]]-TS_C1_flav[[#This Row],[Column2]]</f>
        <v>-1.0000000000000009E-2</v>
      </c>
      <c r="D43">
        <f>DS_C1_flav[[#This Row],[Column3]]-TS_C1_flav[[#This Row],[Column3]]</f>
        <v>-3.9999999999999813E-2</v>
      </c>
      <c r="E43">
        <f>DS_C1_flav[[#This Row],[Column4]]-TS_C1_flav[[#This Row],[Column4]]</f>
        <v>-9.999999999999995E-3</v>
      </c>
      <c r="F43">
        <f>DS_C1_flav[[#This Row],[Column5]]-TS_C1_flav[[#This Row],[Column5]]</f>
        <v>0</v>
      </c>
      <c r="G43">
        <f>DS_C1_flav[[#This Row],[Column6]]-TS_C1_flav[[#This Row],[Column6]]</f>
        <v>-1.0000000000000002E-2</v>
      </c>
      <c r="H43">
        <f>DS_C1_flav[[#This Row],[Column7]]-TS_C1_flav[[#This Row],[Column7]]</f>
        <v>0</v>
      </c>
      <c r="I43">
        <f>DS_C1_flav[[#This Row],[Column8]]-TS_C1_flav[[#This Row],[Column8]]</f>
        <v>-1.0000000000000002E-2</v>
      </c>
      <c r="J43">
        <f>DS_C1_flav[[#This Row],[Column9]]-TS_C1_flav[[#This Row],[Column9]]</f>
        <v>0</v>
      </c>
    </row>
    <row r="44" spans="2:10" x14ac:dyDescent="0.25">
      <c r="B44">
        <f>DS_C1_flav[[#This Row],[Column1]]-TS_C1_flav[[#This Row],[Column1]]</f>
        <v>0</v>
      </c>
      <c r="C44">
        <f>DS_C1_flav[[#This Row],[Column2]]-TS_C1_flav[[#This Row],[Column2]]</f>
        <v>0</v>
      </c>
      <c r="D44">
        <f>DS_C1_flav[[#This Row],[Column3]]-TS_C1_flav[[#This Row],[Column3]]</f>
        <v>-2.0000000000000018E-2</v>
      </c>
      <c r="E44">
        <f>DS_C1_flav[[#This Row],[Column4]]-TS_C1_flav[[#This Row],[Column4]]</f>
        <v>-9.999999999999995E-3</v>
      </c>
      <c r="F44">
        <f>DS_C1_flav[[#This Row],[Column5]]-TS_C1_flav[[#This Row],[Column5]]</f>
        <v>0</v>
      </c>
      <c r="G44">
        <f>DS_C1_flav[[#This Row],[Column6]]-TS_C1_flav[[#This Row],[Column6]]</f>
        <v>0</v>
      </c>
      <c r="H44">
        <f>DS_C1_flav[[#This Row],[Column7]]-TS_C1_flav[[#This Row],[Column7]]</f>
        <v>0</v>
      </c>
      <c r="I44">
        <f>DS_C1_flav[[#This Row],[Column8]]-TS_C1_flav[[#This Row],[Column8]]</f>
        <v>-1.0000000000000002E-2</v>
      </c>
      <c r="J44">
        <f>DS_C1_flav[[#This Row],[Column9]]-TS_C1_flav[[#This Row],[Column9]]</f>
        <v>0</v>
      </c>
    </row>
    <row r="45" spans="2:10" x14ac:dyDescent="0.25">
      <c r="B45">
        <f>DS_C1_flav[[#This Row],[Column1]]-TS_C1_flav[[#This Row],[Column1]]</f>
        <v>0</v>
      </c>
      <c r="C45">
        <f>DS_C1_flav[[#This Row],[Column2]]-TS_C1_flav[[#This Row],[Column2]]</f>
        <v>0</v>
      </c>
      <c r="D45">
        <f>DS_C1_flav[[#This Row],[Column3]]-TS_C1_flav[[#This Row],[Column3]]</f>
        <v>-2.0000000000000018E-2</v>
      </c>
      <c r="E45">
        <f>DS_C1_flav[[#This Row],[Column4]]-TS_C1_flav[[#This Row],[Column4]]</f>
        <v>-9.999999999999995E-3</v>
      </c>
      <c r="F45">
        <f>DS_C1_flav[[#This Row],[Column5]]-TS_C1_flav[[#This Row],[Column5]]</f>
        <v>0</v>
      </c>
      <c r="G45">
        <f>DS_C1_flav[[#This Row],[Column6]]-TS_C1_flav[[#This Row],[Column6]]</f>
        <v>1.0000000000000002E-2</v>
      </c>
      <c r="H45">
        <f>DS_C1_flav[[#This Row],[Column7]]-TS_C1_flav[[#This Row],[Column7]]</f>
        <v>0</v>
      </c>
      <c r="I45">
        <f>DS_C1_flav[[#This Row],[Column8]]-TS_C1_flav[[#This Row],[Column8]]</f>
        <v>0</v>
      </c>
      <c r="J45">
        <f>DS_C1_flav[[#This Row],[Column9]]-TS_C1_flav[[#This Row],[Column9]]</f>
        <v>0</v>
      </c>
    </row>
    <row r="46" spans="2:10" x14ac:dyDescent="0.25">
      <c r="B46">
        <f>DS_C1_flav[[#This Row],[Column1]]-TS_C1_flav[[#This Row],[Column1]]</f>
        <v>0</v>
      </c>
      <c r="C46">
        <f>DS_C1_flav[[#This Row],[Column2]]-TS_C1_flav[[#This Row],[Column2]]</f>
        <v>-9.9999999999999811E-3</v>
      </c>
      <c r="D46">
        <f>DS_C1_flav[[#This Row],[Column3]]-TS_C1_flav[[#This Row],[Column3]]</f>
        <v>-2.0000000000000018E-2</v>
      </c>
      <c r="E46">
        <f>DS_C1_flav[[#This Row],[Column4]]-TS_C1_flav[[#This Row],[Column4]]</f>
        <v>-9.999999999999995E-3</v>
      </c>
      <c r="F46">
        <f>DS_C1_flav[[#This Row],[Column5]]-TS_C1_flav[[#This Row],[Column5]]</f>
        <v>0</v>
      </c>
      <c r="G46">
        <f>DS_C1_flav[[#This Row],[Column6]]-TS_C1_flav[[#This Row],[Column6]]</f>
        <v>1.0000000000000002E-2</v>
      </c>
      <c r="H46">
        <f>DS_C1_flav[[#This Row],[Column7]]-TS_C1_flav[[#This Row],[Column7]]</f>
        <v>0</v>
      </c>
      <c r="I46">
        <f>DS_C1_flav[[#This Row],[Column8]]-TS_C1_flav[[#This Row],[Column8]]</f>
        <v>-1.0000000000000002E-2</v>
      </c>
      <c r="J46">
        <f>DS_C1_flav[[#This Row],[Column9]]-TS_C1_flav[[#This Row],[Column9]]</f>
        <v>0</v>
      </c>
    </row>
    <row r="47" spans="2:10" x14ac:dyDescent="0.25">
      <c r="B47">
        <f>DS_C1_flav[[#This Row],[Column1]]-TS_C1_flav[[#This Row],[Column1]]</f>
        <v>0</v>
      </c>
      <c r="C47">
        <f>DS_C1_flav[[#This Row],[Column2]]-TS_C1_flav[[#This Row],[Column2]]</f>
        <v>-9.9999999999999811E-3</v>
      </c>
      <c r="D47">
        <f>DS_C1_flav[[#This Row],[Column3]]-TS_C1_flav[[#This Row],[Column3]]</f>
        <v>-2.9999999999999805E-2</v>
      </c>
      <c r="E47">
        <f>DS_C1_flav[[#This Row],[Column4]]-TS_C1_flav[[#This Row],[Column4]]</f>
        <v>-9.999999999999995E-3</v>
      </c>
      <c r="F47">
        <f>DS_C1_flav[[#This Row],[Column5]]-TS_C1_flav[[#This Row],[Column5]]</f>
        <v>0</v>
      </c>
      <c r="G47">
        <f>DS_C1_flav[[#This Row],[Column6]]-TS_C1_flav[[#This Row],[Column6]]</f>
        <v>0</v>
      </c>
      <c r="H47">
        <f>DS_C1_flav[[#This Row],[Column7]]-TS_C1_flav[[#This Row],[Column7]]</f>
        <v>0</v>
      </c>
      <c r="I47">
        <f>DS_C1_flav[[#This Row],[Column8]]-TS_C1_flav[[#This Row],[Column8]]</f>
        <v>-1.0000000000000002E-2</v>
      </c>
      <c r="J47">
        <f>DS_C1_flav[[#This Row],[Column9]]-TS_C1_flav[[#This Row],[Column9]]</f>
        <v>0</v>
      </c>
    </row>
    <row r="48" spans="2:10" x14ac:dyDescent="0.25">
      <c r="B48">
        <f>DS_C1_flav[[#This Row],[Column1]]-TS_C1_flav[[#This Row],[Column1]]</f>
        <v>0</v>
      </c>
      <c r="C48">
        <f>DS_C1_flav[[#This Row],[Column2]]-TS_C1_flav[[#This Row],[Column2]]</f>
        <v>0</v>
      </c>
      <c r="D48">
        <f>DS_C1_flav[[#This Row],[Column3]]-TS_C1_flav[[#This Row],[Column3]]</f>
        <v>-2.0000000000000018E-2</v>
      </c>
      <c r="E48">
        <f>DS_C1_flav[[#This Row],[Column4]]-TS_C1_flav[[#This Row],[Column4]]</f>
        <v>-9.999999999999995E-3</v>
      </c>
      <c r="F48">
        <f>DS_C1_flav[[#This Row],[Column5]]-TS_C1_flav[[#This Row],[Column5]]</f>
        <v>0</v>
      </c>
      <c r="G48">
        <f>DS_C1_flav[[#This Row],[Column6]]-TS_C1_flav[[#This Row],[Column6]]</f>
        <v>0</v>
      </c>
      <c r="H48">
        <f>DS_C1_flav[[#This Row],[Column7]]-TS_C1_flav[[#This Row],[Column7]]</f>
        <v>0</v>
      </c>
      <c r="I48">
        <f>DS_C1_flav[[#This Row],[Column8]]-TS_C1_flav[[#This Row],[Column8]]</f>
        <v>-1.0000000000000002E-2</v>
      </c>
      <c r="J48">
        <f>DS_C1_flav[[#This Row],[Column9]]-TS_C1_flav[[#This Row],[Column9]]</f>
        <v>0</v>
      </c>
    </row>
    <row r="49" spans="2:10" x14ac:dyDescent="0.25">
      <c r="B49">
        <f>DS_C1_flav[[#This Row],[Column1]]-TS_C1_flav[[#This Row],[Column1]]</f>
        <v>0</v>
      </c>
      <c r="C49">
        <f>DS_C1_flav[[#This Row],[Column2]]-TS_C1_flav[[#This Row],[Column2]]</f>
        <v>0</v>
      </c>
      <c r="D49">
        <f>DS_C1_flav[[#This Row],[Column3]]-TS_C1_flav[[#This Row],[Column3]]</f>
        <v>-2.0000000000000018E-2</v>
      </c>
      <c r="E49">
        <f>DS_C1_flav[[#This Row],[Column4]]-TS_C1_flav[[#This Row],[Column4]]</f>
        <v>0</v>
      </c>
      <c r="F49">
        <f>DS_C1_flav[[#This Row],[Column5]]-TS_C1_flav[[#This Row],[Column5]]</f>
        <v>0</v>
      </c>
      <c r="G49">
        <f>DS_C1_flav[[#This Row],[Column6]]-TS_C1_flav[[#This Row],[Column6]]</f>
        <v>0</v>
      </c>
      <c r="H49">
        <f>DS_C1_flav[[#This Row],[Column7]]-TS_C1_flav[[#This Row],[Column7]]</f>
        <v>0</v>
      </c>
      <c r="I49">
        <f>DS_C1_flav[[#This Row],[Column8]]-TS_C1_flav[[#This Row],[Column8]]</f>
        <v>-1.0000000000000002E-2</v>
      </c>
      <c r="J49">
        <f>DS_C1_flav[[#This Row],[Column9]]-TS_C1_flav[[#This Row],[Column9]]</f>
        <v>0</v>
      </c>
    </row>
    <row r="50" spans="2:10" x14ac:dyDescent="0.25">
      <c r="B50">
        <f>DS_C1_flav[[#This Row],[Column1]]-TS_C1_flav[[#This Row],[Column1]]</f>
        <v>0</v>
      </c>
      <c r="C50">
        <f>DS_C1_flav[[#This Row],[Column2]]-TS_C1_flav[[#This Row],[Column2]]</f>
        <v>-1.0000000000000009E-2</v>
      </c>
      <c r="D50">
        <f>DS_C1_flav[[#This Row],[Column3]]-TS_C1_flav[[#This Row],[Column3]]</f>
        <v>-2.9999999999999805E-2</v>
      </c>
      <c r="E50">
        <f>DS_C1_flav[[#This Row],[Column4]]-TS_C1_flav[[#This Row],[Column4]]</f>
        <v>-9.999999999999995E-3</v>
      </c>
      <c r="F50">
        <f>DS_C1_flav[[#This Row],[Column5]]-TS_C1_flav[[#This Row],[Column5]]</f>
        <v>0</v>
      </c>
      <c r="G50">
        <f>DS_C1_flav[[#This Row],[Column6]]-TS_C1_flav[[#This Row],[Column6]]</f>
        <v>0</v>
      </c>
      <c r="H50">
        <f>DS_C1_flav[[#This Row],[Column7]]-TS_C1_flav[[#This Row],[Column7]]</f>
        <v>0</v>
      </c>
      <c r="I50">
        <f>DS_C1_flav[[#This Row],[Column8]]-TS_C1_flav[[#This Row],[Column8]]</f>
        <v>0</v>
      </c>
      <c r="J50">
        <f>DS_C1_flav[[#This Row],[Column9]]-TS_C1_flav[[#This Row],[Column9]]</f>
        <v>0</v>
      </c>
    </row>
    <row r="51" spans="2:10" x14ac:dyDescent="0.25">
      <c r="B51">
        <f>DS_C1_flav[[#This Row],[Column1]]-TS_C1_flav[[#This Row],[Column1]]</f>
        <v>0</v>
      </c>
      <c r="C51">
        <f>DS_C1_flav[[#This Row],[Column2]]-TS_C1_flav[[#This Row],[Column2]]</f>
        <v>-1.999999999999999E-2</v>
      </c>
      <c r="D51">
        <f>DS_C1_flav[[#This Row],[Column3]]-TS_C1_flav[[#This Row],[Column3]]</f>
        <v>-3.9999999999999813E-2</v>
      </c>
      <c r="E51">
        <f>DS_C1_flav[[#This Row],[Column4]]-TS_C1_flav[[#This Row],[Column4]]</f>
        <v>-9.999999999999995E-3</v>
      </c>
      <c r="F51">
        <f>DS_C1_flav[[#This Row],[Column5]]-TS_C1_flav[[#This Row],[Column5]]</f>
        <v>0</v>
      </c>
      <c r="G51">
        <f>DS_C1_flav[[#This Row],[Column6]]-TS_C1_flav[[#This Row],[Column6]]</f>
        <v>0</v>
      </c>
      <c r="H51">
        <f>DS_C1_flav[[#This Row],[Column7]]-TS_C1_flav[[#This Row],[Column7]]</f>
        <v>0</v>
      </c>
      <c r="I51">
        <f>DS_C1_flav[[#This Row],[Column8]]-TS_C1_flav[[#This Row],[Column8]]</f>
        <v>0</v>
      </c>
      <c r="J51">
        <f>DS_C1_flav[[#This Row],[Column9]]-TS_C1_flav[[#This Row],[Column9]]</f>
        <v>0</v>
      </c>
    </row>
    <row r="52" spans="2:10" x14ac:dyDescent="0.25">
      <c r="B52">
        <f>DS_C1_flav[[#This Row],[Column1]]-TS_C1_flav[[#This Row],[Column1]]</f>
        <v>0</v>
      </c>
      <c r="C52">
        <f>DS_C1_flav[[#This Row],[Column2]]-TS_C1_flav[[#This Row],[Column2]]</f>
        <v>-1.999999999999999E-2</v>
      </c>
      <c r="D52">
        <f>DS_C1_flav[[#This Row],[Column3]]-TS_C1_flav[[#This Row],[Column3]]</f>
        <v>-3.0000000000000027E-2</v>
      </c>
      <c r="E52">
        <f>DS_C1_flav[[#This Row],[Column4]]-TS_C1_flav[[#This Row],[Column4]]</f>
        <v>-9.999999999999995E-3</v>
      </c>
      <c r="F52">
        <f>DS_C1_flav[[#This Row],[Column5]]-TS_C1_flav[[#This Row],[Column5]]</f>
        <v>0</v>
      </c>
      <c r="G52">
        <f>DS_C1_flav[[#This Row],[Column6]]-TS_C1_flav[[#This Row],[Column6]]</f>
        <v>-1.0000000000000002E-2</v>
      </c>
      <c r="H52">
        <f>DS_C1_flav[[#This Row],[Column7]]-TS_C1_flav[[#This Row],[Column7]]</f>
        <v>0</v>
      </c>
      <c r="I52">
        <f>DS_C1_flav[[#This Row],[Column8]]-TS_C1_flav[[#This Row],[Column8]]</f>
        <v>-1.0000000000000002E-2</v>
      </c>
      <c r="J52">
        <f>DS_C1_flav[[#This Row],[Column9]]-TS_C1_flav[[#This Row],[Column9]]</f>
        <v>0</v>
      </c>
    </row>
    <row r="53" spans="2:10" x14ac:dyDescent="0.25">
      <c r="B53">
        <f>DS_C1_flav[[#This Row],[Column1]]-TS_C1_flav[[#This Row],[Column1]]</f>
        <v>0</v>
      </c>
      <c r="C53">
        <f>DS_C1_flav[[#This Row],[Column2]]-TS_C1_flav[[#This Row],[Column2]]</f>
        <v>-9.9999999999999811E-3</v>
      </c>
      <c r="D53">
        <f>DS_C1_flav[[#This Row],[Column3]]-TS_C1_flav[[#This Row],[Column3]]</f>
        <v>-2.0000000000000018E-2</v>
      </c>
      <c r="E53">
        <f>DS_C1_flav[[#This Row],[Column4]]-TS_C1_flav[[#This Row],[Column4]]</f>
        <v>-9.999999999999995E-3</v>
      </c>
      <c r="F53">
        <f>DS_C1_flav[[#This Row],[Column5]]-TS_C1_flav[[#This Row],[Column5]]</f>
        <v>0</v>
      </c>
      <c r="G53">
        <f>DS_C1_flav[[#This Row],[Column6]]-TS_C1_flav[[#This Row],[Column6]]</f>
        <v>0</v>
      </c>
      <c r="H53">
        <f>DS_C1_flav[[#This Row],[Column7]]-TS_C1_flav[[#This Row],[Column7]]</f>
        <v>0</v>
      </c>
      <c r="I53">
        <f>DS_C1_flav[[#This Row],[Column8]]-TS_C1_flav[[#This Row],[Column8]]</f>
        <v>-1.0000000000000002E-2</v>
      </c>
      <c r="J53">
        <f>DS_C1_flav[[#This Row],[Column9]]-TS_C1_flav[[#This Row],[Column9]]</f>
        <v>0</v>
      </c>
    </row>
    <row r="54" spans="2:10" x14ac:dyDescent="0.25">
      <c r="B54">
        <f>DS_C1_flav[[#This Row],[Column1]]-TS_C1_flav[[#This Row],[Column1]]</f>
        <v>0</v>
      </c>
      <c r="C54">
        <f>DS_C1_flav[[#This Row],[Column2]]-TS_C1_flav[[#This Row],[Column2]]</f>
        <v>-9.9999999999999811E-3</v>
      </c>
      <c r="D54">
        <f>DS_C1_flav[[#This Row],[Column3]]-TS_C1_flav[[#This Row],[Column3]]</f>
        <v>-1.0000000000000009E-2</v>
      </c>
      <c r="E54">
        <f>DS_C1_flav[[#This Row],[Column4]]-TS_C1_flav[[#This Row],[Column4]]</f>
        <v>-9.999999999999995E-3</v>
      </c>
      <c r="F54">
        <f>DS_C1_flav[[#This Row],[Column5]]-TS_C1_flav[[#This Row],[Column5]]</f>
        <v>0</v>
      </c>
      <c r="G54">
        <f>DS_C1_flav[[#This Row],[Column6]]-TS_C1_flav[[#This Row],[Column6]]</f>
        <v>1.0000000000000002E-2</v>
      </c>
      <c r="H54">
        <f>DS_C1_flav[[#This Row],[Column7]]-TS_C1_flav[[#This Row],[Column7]]</f>
        <v>0</v>
      </c>
      <c r="I54">
        <f>DS_C1_flav[[#This Row],[Column8]]-TS_C1_flav[[#This Row],[Column8]]</f>
        <v>-1.0000000000000002E-2</v>
      </c>
      <c r="J54">
        <f>DS_C1_flav[[#This Row],[Column9]]-TS_C1_flav[[#This Row],[Column9]]</f>
        <v>0</v>
      </c>
    </row>
    <row r="55" spans="2:10" x14ac:dyDescent="0.25">
      <c r="B55">
        <f>DS_C1_flav[[#This Row],[Column1]]-TS_C1_flav[[#This Row],[Column1]]</f>
        <v>0</v>
      </c>
      <c r="C55">
        <f>DS_C1_flav[[#This Row],[Column2]]-TS_C1_flav[[#This Row],[Column2]]</f>
        <v>-9.9999999999999811E-3</v>
      </c>
      <c r="D55">
        <f>DS_C1_flav[[#This Row],[Column3]]-TS_C1_flav[[#This Row],[Column3]]</f>
        <v>-3.0000000000000027E-2</v>
      </c>
      <c r="E55">
        <f>DS_C1_flav[[#This Row],[Column4]]-TS_C1_flav[[#This Row],[Column4]]</f>
        <v>-9.999999999999995E-3</v>
      </c>
      <c r="F55">
        <f>DS_C1_flav[[#This Row],[Column5]]-TS_C1_flav[[#This Row],[Column5]]</f>
        <v>0</v>
      </c>
      <c r="G55">
        <f>DS_C1_flav[[#This Row],[Column6]]-TS_C1_flav[[#This Row],[Column6]]</f>
        <v>0</v>
      </c>
      <c r="H55">
        <f>DS_C1_flav[[#This Row],[Column7]]-TS_C1_flav[[#This Row],[Column7]]</f>
        <v>0</v>
      </c>
      <c r="I55">
        <f>DS_C1_flav[[#This Row],[Column8]]-TS_C1_flav[[#This Row],[Column8]]</f>
        <v>-1.0000000000000002E-2</v>
      </c>
      <c r="J55">
        <f>DS_C1_flav[[#This Row],[Column9]]-TS_C1_flav[[#This Row],[Column9]]</f>
        <v>0</v>
      </c>
    </row>
    <row r="56" spans="2:10" x14ac:dyDescent="0.25">
      <c r="B56">
        <f>DS_C1_flav[[#This Row],[Column1]]-TS_C1_flav[[#This Row],[Column1]]</f>
        <v>-1.0000000000000009E-2</v>
      </c>
      <c r="C56">
        <f>DS_C1_flav[[#This Row],[Column2]]-TS_C1_flav[[#This Row],[Column2]]</f>
        <v>-9.9999999999999811E-3</v>
      </c>
      <c r="D56">
        <f>DS_C1_flav[[#This Row],[Column3]]-TS_C1_flav[[#This Row],[Column3]]</f>
        <v>-2.0000000000000018E-2</v>
      </c>
      <c r="E56">
        <f>DS_C1_flav[[#This Row],[Column4]]-TS_C1_flav[[#This Row],[Column4]]</f>
        <v>-9.999999999999995E-3</v>
      </c>
      <c r="F56">
        <f>DS_C1_flav[[#This Row],[Column5]]-TS_C1_flav[[#This Row],[Column5]]</f>
        <v>0</v>
      </c>
      <c r="G56">
        <f>DS_C1_flav[[#This Row],[Column6]]-TS_C1_flav[[#This Row],[Column6]]</f>
        <v>0</v>
      </c>
      <c r="H56">
        <f>DS_C1_flav[[#This Row],[Column7]]-TS_C1_flav[[#This Row],[Column7]]</f>
        <v>0</v>
      </c>
      <c r="I56">
        <f>DS_C1_flav[[#This Row],[Column8]]-TS_C1_flav[[#This Row],[Column8]]</f>
        <v>-1.0000000000000002E-2</v>
      </c>
      <c r="J56">
        <f>DS_C1_flav[[#This Row],[Column9]]-TS_C1_flav[[#This Row],[Column9]]</f>
        <v>0</v>
      </c>
    </row>
    <row r="57" spans="2:10" x14ac:dyDescent="0.25">
      <c r="B57">
        <f>DS_C1_flav[[#This Row],[Column1]]-TS_C1_flav[[#This Row],[Column1]]</f>
        <v>0</v>
      </c>
      <c r="C57">
        <f>DS_C1_flav[[#This Row],[Column2]]-TS_C1_flav[[#This Row],[Column2]]</f>
        <v>-9.9999999999999811E-3</v>
      </c>
      <c r="D57">
        <f>DS_C1_flav[[#This Row],[Column3]]-TS_C1_flav[[#This Row],[Column3]]</f>
        <v>-1.0000000000000009E-2</v>
      </c>
      <c r="E57">
        <f>DS_C1_flav[[#This Row],[Column4]]-TS_C1_flav[[#This Row],[Column4]]</f>
        <v>-9.999999999999995E-3</v>
      </c>
      <c r="F57">
        <f>DS_C1_flav[[#This Row],[Column5]]-TS_C1_flav[[#This Row],[Column5]]</f>
        <v>0</v>
      </c>
      <c r="G57">
        <f>DS_C1_flav[[#This Row],[Column6]]-TS_C1_flav[[#This Row],[Column6]]</f>
        <v>0</v>
      </c>
      <c r="H57">
        <f>DS_C1_flav[[#This Row],[Column7]]-TS_C1_flav[[#This Row],[Column7]]</f>
        <v>0</v>
      </c>
      <c r="I57">
        <f>DS_C1_flav[[#This Row],[Column8]]-TS_C1_flav[[#This Row],[Column8]]</f>
        <v>0</v>
      </c>
      <c r="J57">
        <f>DS_C1_flav[[#This Row],[Column9]]-TS_C1_flav[[#This Row],[Column9]]</f>
        <v>0</v>
      </c>
    </row>
    <row r="58" spans="2:10" x14ac:dyDescent="0.25">
      <c r="B58">
        <f>DS_C1_flav[[#This Row],[Column1]]-TS_C1_flav[[#This Row],[Column1]]</f>
        <v>0</v>
      </c>
      <c r="C58">
        <f>DS_C1_flav[[#This Row],[Column2]]-TS_C1_flav[[#This Row],[Column2]]</f>
        <v>0</v>
      </c>
      <c r="D58">
        <f>DS_C1_flav[[#This Row],[Column3]]-TS_C1_flav[[#This Row],[Column3]]</f>
        <v>-3.9999999999999813E-2</v>
      </c>
      <c r="E58">
        <f>DS_C1_flav[[#This Row],[Column4]]-TS_C1_flav[[#This Row],[Column4]]</f>
        <v>-9.999999999999995E-3</v>
      </c>
      <c r="F58">
        <f>DS_C1_flav[[#This Row],[Column5]]-TS_C1_flav[[#This Row],[Column5]]</f>
        <v>0</v>
      </c>
      <c r="G58">
        <f>DS_C1_flav[[#This Row],[Column6]]-TS_C1_flav[[#This Row],[Column6]]</f>
        <v>0</v>
      </c>
      <c r="H58">
        <f>DS_C1_flav[[#This Row],[Column7]]-TS_C1_flav[[#This Row],[Column7]]</f>
        <v>0</v>
      </c>
      <c r="I58">
        <f>DS_C1_flav[[#This Row],[Column8]]-TS_C1_flav[[#This Row],[Column8]]</f>
        <v>0</v>
      </c>
      <c r="J58">
        <f>DS_C1_flav[[#This Row],[Column9]]-TS_C1_flav[[#This Row],[Column9]]</f>
        <v>0</v>
      </c>
    </row>
    <row r="59" spans="2:10" x14ac:dyDescent="0.25">
      <c r="B59">
        <f>DS_C1_flav[[#This Row],[Column1]]-TS_C1_flav[[#This Row],[Column1]]</f>
        <v>0</v>
      </c>
      <c r="C59">
        <f>DS_C1_flav[[#This Row],[Column2]]-TS_C1_flav[[#This Row],[Column2]]</f>
        <v>0</v>
      </c>
      <c r="D59">
        <f>DS_C1_flav[[#This Row],[Column3]]-TS_C1_flav[[#This Row],[Column3]]</f>
        <v>-2.9999999999999805E-2</v>
      </c>
      <c r="E59">
        <f>DS_C1_flav[[#This Row],[Column4]]-TS_C1_flav[[#This Row],[Column4]]</f>
        <v>-9.999999999999995E-3</v>
      </c>
      <c r="F59">
        <f>DS_C1_flav[[#This Row],[Column5]]-TS_C1_flav[[#This Row],[Column5]]</f>
        <v>0</v>
      </c>
      <c r="G59">
        <f>DS_C1_flav[[#This Row],[Column6]]-TS_C1_flav[[#This Row],[Column6]]</f>
        <v>0</v>
      </c>
      <c r="H59">
        <f>DS_C1_flav[[#This Row],[Column7]]-TS_C1_flav[[#This Row],[Column7]]</f>
        <v>0</v>
      </c>
      <c r="I59">
        <f>DS_C1_flav[[#This Row],[Column8]]-TS_C1_flav[[#This Row],[Column8]]</f>
        <v>-1.0000000000000002E-2</v>
      </c>
      <c r="J59">
        <f>DS_C1_flav[[#This Row],[Column9]]-TS_C1_flav[[#This Row],[Column9]]</f>
        <v>0</v>
      </c>
    </row>
    <row r="60" spans="2:10" x14ac:dyDescent="0.25">
      <c r="B60">
        <f>DS_C1_flav[[#This Row],[Column1]]-TS_C1_flav[[#This Row],[Column1]]</f>
        <v>0</v>
      </c>
      <c r="C60">
        <f>DS_C1_flav[[#This Row],[Column2]]-TS_C1_flav[[#This Row],[Column2]]</f>
        <v>0</v>
      </c>
      <c r="D60">
        <f>DS_C1_flav[[#This Row],[Column3]]-TS_C1_flav[[#This Row],[Column3]]</f>
        <v>-2.0000000000000018E-2</v>
      </c>
      <c r="E60">
        <f>DS_C1_flav[[#This Row],[Column4]]-TS_C1_flav[[#This Row],[Column4]]</f>
        <v>-9.999999999999995E-3</v>
      </c>
      <c r="F60">
        <f>DS_C1_flav[[#This Row],[Column5]]-TS_C1_flav[[#This Row],[Column5]]</f>
        <v>0</v>
      </c>
      <c r="G60">
        <f>DS_C1_flav[[#This Row],[Column6]]-TS_C1_flav[[#This Row],[Column6]]</f>
        <v>0</v>
      </c>
      <c r="H60">
        <f>DS_C1_flav[[#This Row],[Column7]]-TS_C1_flav[[#This Row],[Column7]]</f>
        <v>0</v>
      </c>
      <c r="I60">
        <f>DS_C1_flav[[#This Row],[Column8]]-TS_C1_flav[[#This Row],[Column8]]</f>
        <v>0</v>
      </c>
      <c r="J60">
        <f>DS_C1_flav[[#This Row],[Column9]]-TS_C1_flav[[#This Row],[Column9]]</f>
        <v>0</v>
      </c>
    </row>
    <row r="61" spans="2:10" x14ac:dyDescent="0.25">
      <c r="B61">
        <f>DS_C1_flav[[#This Row],[Column1]]-TS_C1_flav[[#This Row],[Column1]]</f>
        <v>0</v>
      </c>
      <c r="C61">
        <f>DS_C1_flav[[#This Row],[Column2]]-TS_C1_flav[[#This Row],[Column2]]</f>
        <v>0</v>
      </c>
      <c r="D61">
        <f>DS_C1_flav[[#This Row],[Column3]]-TS_C1_flav[[#This Row],[Column3]]</f>
        <v>-2.0000000000000018E-2</v>
      </c>
      <c r="E61">
        <f>DS_C1_flav[[#This Row],[Column4]]-TS_C1_flav[[#This Row],[Column4]]</f>
        <v>-9.999999999999995E-3</v>
      </c>
      <c r="F61">
        <f>DS_C1_flav[[#This Row],[Column5]]-TS_C1_flav[[#This Row],[Column5]]</f>
        <v>0</v>
      </c>
      <c r="G61">
        <f>DS_C1_flav[[#This Row],[Column6]]-TS_C1_flav[[#This Row],[Column6]]</f>
        <v>1.0000000000000002E-2</v>
      </c>
      <c r="H61">
        <f>DS_C1_flav[[#This Row],[Column7]]-TS_C1_flav[[#This Row],[Column7]]</f>
        <v>0</v>
      </c>
      <c r="I61">
        <f>DS_C1_flav[[#This Row],[Column8]]-TS_C1_flav[[#This Row],[Column8]]</f>
        <v>-1.0000000000000002E-2</v>
      </c>
      <c r="J61">
        <f>DS_C1_flav[[#This Row],[Column9]]-TS_C1_flav[[#This Row],[Column9]]</f>
        <v>0</v>
      </c>
    </row>
    <row r="62" spans="2:10" x14ac:dyDescent="0.25">
      <c r="B62" t="e">
        <f>DS_C1_flav[[#This Row],[Column1]]-TS_C1_flav[[#This Row],[Column1]]</f>
        <v>#VALUE!</v>
      </c>
      <c r="C62" t="e">
        <f>DS_C1_flav[[#This Row],[Column2]]-TS_C1_flav[[#This Row],[Column2]]</f>
        <v>#VALUE!</v>
      </c>
      <c r="D62" t="e">
        <f>DS_C1_flav[[#This Row],[Column3]]-TS_C1_flav[[#This Row],[Column3]]</f>
        <v>#VALUE!</v>
      </c>
      <c r="E62" t="e">
        <f>DS_C1_flav[[#This Row],[Column4]]-TS_C1_flav[[#This Row],[Column4]]</f>
        <v>#VALUE!</v>
      </c>
      <c r="F62" t="e">
        <f>DS_C1_flav[[#This Row],[Column5]]-TS_C1_flav[[#This Row],[Column5]]</f>
        <v>#VALUE!</v>
      </c>
      <c r="G62" t="e">
        <f>DS_C1_flav[[#This Row],[Column6]]-TS_C1_flav[[#This Row],[Column6]]</f>
        <v>#VALUE!</v>
      </c>
      <c r="H62" t="e">
        <f>DS_C1_flav[[#This Row],[Column7]]-TS_C1_flav[[#This Row],[Column7]]</f>
        <v>#VALUE!</v>
      </c>
      <c r="I62" t="e">
        <f>DS_C1_flav[[#This Row],[Column8]]-TS_C1_flav[[#This Row],[Column8]]</f>
        <v>#VALUE!</v>
      </c>
      <c r="J62" t="e">
        <f>DS_C1_flav[[#This Row],[Column9]]-TS_C1_flav[[#This Row],[Column9]]</f>
        <v>#VALUE!</v>
      </c>
    </row>
    <row r="63" spans="2:10" x14ac:dyDescent="0.25">
      <c r="B63" t="e">
        <f>DS_C1_flav[[#This Row],[Column1]]-TS_C1_flav[[#This Row],[Column1]]</f>
        <v>#VALUE!</v>
      </c>
      <c r="C63" t="e">
        <f>DS_C1_flav[[#This Row],[Column2]]-TS_C1_flav[[#This Row],[Column2]]</f>
        <v>#VALUE!</v>
      </c>
      <c r="D63" t="e">
        <f>DS_C1_flav[[#This Row],[Column3]]-TS_C1_flav[[#This Row],[Column3]]</f>
        <v>#VALUE!</v>
      </c>
      <c r="E63" t="e">
        <f>DS_C1_flav[[#This Row],[Column4]]-TS_C1_flav[[#This Row],[Column4]]</f>
        <v>#VALUE!</v>
      </c>
      <c r="F63" t="e">
        <f>DS_C1_flav[[#This Row],[Column5]]-TS_C1_flav[[#This Row],[Column5]]</f>
        <v>#VALUE!</v>
      </c>
      <c r="G63" t="e">
        <f>DS_C1_flav[[#This Row],[Column6]]-TS_C1_flav[[#This Row],[Column6]]</f>
        <v>#VALUE!</v>
      </c>
      <c r="H63" t="e">
        <f>DS_C1_flav[[#This Row],[Column7]]-TS_C1_flav[[#This Row],[Column7]]</f>
        <v>#VALUE!</v>
      </c>
      <c r="I63" t="e">
        <f>DS_C1_flav[[#This Row],[Column8]]-TS_C1_flav[[#This Row],[Column8]]</f>
        <v>#VALUE!</v>
      </c>
      <c r="J63" t="e">
        <f>DS_C1_flav[[#This Row],[Column9]]-TS_C1_flav[[#This Row],[Column9]]</f>
        <v>#VALUE!</v>
      </c>
    </row>
    <row r="64" spans="2:10" x14ac:dyDescent="0.25">
      <c r="B64" t="e">
        <f>DS_C1_flav[[#This Row],[Column1]]-TS_C1_flav[[#This Row],[Column1]]</f>
        <v>#VALUE!</v>
      </c>
      <c r="C64" t="e">
        <f>DS_C1_flav[[#This Row],[Column2]]-TS_C1_flav[[#This Row],[Column2]]</f>
        <v>#VALUE!</v>
      </c>
      <c r="D64" t="e">
        <f>DS_C1_flav[[#This Row],[Column3]]-TS_C1_flav[[#This Row],[Column3]]</f>
        <v>#VALUE!</v>
      </c>
      <c r="E64" t="e">
        <f>DS_C1_flav[[#This Row],[Column4]]-TS_C1_flav[[#This Row],[Column4]]</f>
        <v>#VALUE!</v>
      </c>
      <c r="F64" t="e">
        <f>DS_C1_flav[[#This Row],[Column5]]-TS_C1_flav[[#This Row],[Column5]]</f>
        <v>#VALUE!</v>
      </c>
      <c r="G64" t="e">
        <f>DS_C1_flav[[#This Row],[Column6]]-TS_C1_flav[[#This Row],[Column6]]</f>
        <v>#VALUE!</v>
      </c>
      <c r="H64" t="e">
        <f>DS_C1_flav[[#This Row],[Column7]]-TS_C1_flav[[#This Row],[Column7]]</f>
        <v>#VALUE!</v>
      </c>
      <c r="I64" t="e">
        <f>DS_C1_flav[[#This Row],[Column8]]-TS_C1_flav[[#This Row],[Column8]]</f>
        <v>#VALUE!</v>
      </c>
      <c r="J64" t="e">
        <f>DS_C1_flav[[#This Row],[Column9]]-TS_C1_flav[[#This Row],[Column9]]</f>
        <v>#VALUE!</v>
      </c>
    </row>
    <row r="65" spans="2:10" x14ac:dyDescent="0.25">
      <c r="B65" t="e">
        <f>DS_C1_flav[[#This Row],[Column1]]-TS_C1_flav[[#This Row],[Column1]]</f>
        <v>#VALUE!</v>
      </c>
      <c r="C65" t="e">
        <f>DS_C1_flav[[#This Row],[Column2]]-TS_C1_flav[[#This Row],[Column2]]</f>
        <v>#VALUE!</v>
      </c>
      <c r="D65" t="e">
        <f>DS_C1_flav[[#This Row],[Column3]]-TS_C1_flav[[#This Row],[Column3]]</f>
        <v>#VALUE!</v>
      </c>
      <c r="E65" t="e">
        <f>DS_C1_flav[[#This Row],[Column4]]-TS_C1_flav[[#This Row],[Column4]]</f>
        <v>#VALUE!</v>
      </c>
      <c r="F65" t="e">
        <f>DS_C1_flav[[#This Row],[Column5]]-TS_C1_flav[[#This Row],[Column5]]</f>
        <v>#VALUE!</v>
      </c>
      <c r="G65" t="e">
        <f>DS_C1_flav[[#This Row],[Column6]]-TS_C1_flav[[#This Row],[Column6]]</f>
        <v>#VALUE!</v>
      </c>
      <c r="H65" t="e">
        <f>DS_C1_flav[[#This Row],[Column7]]-TS_C1_flav[[#This Row],[Column7]]</f>
        <v>#VALUE!</v>
      </c>
      <c r="I65" t="e">
        <f>DS_C1_flav[[#This Row],[Column8]]-TS_C1_flav[[#This Row],[Column8]]</f>
        <v>#VALUE!</v>
      </c>
      <c r="J65" t="e">
        <f>DS_C1_flav[[#This Row],[Column9]]-TS_C1_flav[[#This Row],[Column9]]</f>
        <v>#VALUE!</v>
      </c>
    </row>
    <row r="66" spans="2:10" x14ac:dyDescent="0.25">
      <c r="B66" t="e">
        <f>DS_C1_flav[[#This Row],[Column1]]-TS_C1_flav[[#This Row],[Column1]]</f>
        <v>#VALUE!</v>
      </c>
      <c r="C66" t="e">
        <f>DS_C1_flav[[#This Row],[Column2]]-TS_C1_flav[[#This Row],[Column2]]</f>
        <v>#VALUE!</v>
      </c>
      <c r="D66" t="e">
        <f>DS_C1_flav[[#This Row],[Column3]]-TS_C1_flav[[#This Row],[Column3]]</f>
        <v>#VALUE!</v>
      </c>
      <c r="E66" t="e">
        <f>DS_C1_flav[[#This Row],[Column4]]-TS_C1_flav[[#This Row],[Column4]]</f>
        <v>#VALUE!</v>
      </c>
      <c r="F66" t="e">
        <f>DS_C1_flav[[#This Row],[Column5]]-TS_C1_flav[[#This Row],[Column5]]</f>
        <v>#VALUE!</v>
      </c>
      <c r="G66" t="e">
        <f>DS_C1_flav[[#This Row],[Column6]]-TS_C1_flav[[#This Row],[Column6]]</f>
        <v>#VALUE!</v>
      </c>
      <c r="H66" t="e">
        <f>DS_C1_flav[[#This Row],[Column7]]-TS_C1_flav[[#This Row],[Column7]]</f>
        <v>#VALUE!</v>
      </c>
      <c r="I66" t="e">
        <f>DS_C1_flav[[#This Row],[Column8]]-TS_C1_flav[[#This Row],[Column8]]</f>
        <v>#VALUE!</v>
      </c>
      <c r="J66" t="e">
        <f>DS_C1_flav[[#This Row],[Column9]]-TS_C1_flav[[#This Row],[Column9]]</f>
        <v>#VALUE!</v>
      </c>
    </row>
    <row r="67" spans="2:10" x14ac:dyDescent="0.25">
      <c r="B67" t="e">
        <f>DS_C1_flav[[#This Row],[Column1]]-TS_C1_flav[[#This Row],[Column1]]</f>
        <v>#VALUE!</v>
      </c>
      <c r="C67" t="e">
        <f>DS_C1_flav[[#This Row],[Column2]]-TS_C1_flav[[#This Row],[Column2]]</f>
        <v>#VALUE!</v>
      </c>
      <c r="D67" t="e">
        <f>DS_C1_flav[[#This Row],[Column3]]-TS_C1_flav[[#This Row],[Column3]]</f>
        <v>#VALUE!</v>
      </c>
      <c r="E67" t="e">
        <f>DS_C1_flav[[#This Row],[Column4]]-TS_C1_flav[[#This Row],[Column4]]</f>
        <v>#VALUE!</v>
      </c>
      <c r="F67" t="e">
        <f>DS_C1_flav[[#This Row],[Column5]]-TS_C1_flav[[#This Row],[Column5]]</f>
        <v>#VALUE!</v>
      </c>
      <c r="G67" t="e">
        <f>DS_C1_flav[[#This Row],[Column6]]-TS_C1_flav[[#This Row],[Column6]]</f>
        <v>#VALUE!</v>
      </c>
      <c r="H67" t="e">
        <f>DS_C1_flav[[#This Row],[Column7]]-TS_C1_flav[[#This Row],[Column7]]</f>
        <v>#VALUE!</v>
      </c>
      <c r="I67" t="e">
        <f>DS_C1_flav[[#This Row],[Column8]]-TS_C1_flav[[#This Row],[Column8]]</f>
        <v>#VALUE!</v>
      </c>
      <c r="J67" t="e">
        <f>DS_C1_flav[[#This Row],[Column9]]-TS_C1_flav[[#This Row],[Column9]]</f>
        <v>#VALUE!</v>
      </c>
    </row>
    <row r="68" spans="2:10" x14ac:dyDescent="0.25">
      <c r="B68" t="e">
        <f>DS_C1_flav[[#This Row],[Column1]]-TS_C1_flav[[#This Row],[Column1]]</f>
        <v>#VALUE!</v>
      </c>
      <c r="C68" t="e">
        <f>DS_C1_flav[[#This Row],[Column2]]-TS_C1_flav[[#This Row],[Column2]]</f>
        <v>#VALUE!</v>
      </c>
      <c r="D68" t="e">
        <f>DS_C1_flav[[#This Row],[Column3]]-TS_C1_flav[[#This Row],[Column3]]</f>
        <v>#VALUE!</v>
      </c>
      <c r="E68" t="e">
        <f>DS_C1_flav[[#This Row],[Column4]]-TS_C1_flav[[#This Row],[Column4]]</f>
        <v>#VALUE!</v>
      </c>
      <c r="F68" t="e">
        <f>DS_C1_flav[[#This Row],[Column5]]-TS_C1_flav[[#This Row],[Column5]]</f>
        <v>#VALUE!</v>
      </c>
      <c r="G68" t="e">
        <f>DS_C1_flav[[#This Row],[Column6]]-TS_C1_flav[[#This Row],[Column6]]</f>
        <v>#VALUE!</v>
      </c>
      <c r="H68" t="e">
        <f>DS_C1_flav[[#This Row],[Column7]]-TS_C1_flav[[#This Row],[Column7]]</f>
        <v>#VALUE!</v>
      </c>
      <c r="I68" t="e">
        <f>DS_C1_flav[[#This Row],[Column8]]-TS_C1_flav[[#This Row],[Column8]]</f>
        <v>#VALUE!</v>
      </c>
      <c r="J68" t="e">
        <f>DS_C1_flav[[#This Row],[Column9]]-TS_C1_flav[[#This Row],[Column9]]</f>
        <v>#VALUE!</v>
      </c>
    </row>
    <row r="69" spans="2:10" x14ac:dyDescent="0.25">
      <c r="B69" t="e">
        <f>DS_C1_flav[[#This Row],[Column1]]-TS_C1_flav[[#This Row],[Column1]]</f>
        <v>#VALUE!</v>
      </c>
      <c r="C69" t="e">
        <f>DS_C1_flav[[#This Row],[Column2]]-TS_C1_flav[[#This Row],[Column2]]</f>
        <v>#VALUE!</v>
      </c>
      <c r="D69" t="e">
        <f>DS_C1_flav[[#This Row],[Column3]]-TS_C1_flav[[#This Row],[Column3]]</f>
        <v>#VALUE!</v>
      </c>
      <c r="E69" t="e">
        <f>DS_C1_flav[[#This Row],[Column4]]-TS_C1_flav[[#This Row],[Column4]]</f>
        <v>#VALUE!</v>
      </c>
      <c r="F69" t="e">
        <f>DS_C1_flav[[#This Row],[Column5]]-TS_C1_flav[[#This Row],[Column5]]</f>
        <v>#VALUE!</v>
      </c>
      <c r="G69" t="e">
        <f>DS_C1_flav[[#This Row],[Column6]]-TS_C1_flav[[#This Row],[Column6]]</f>
        <v>#VALUE!</v>
      </c>
      <c r="H69" t="e">
        <f>DS_C1_flav[[#This Row],[Column7]]-TS_C1_flav[[#This Row],[Column7]]</f>
        <v>#VALUE!</v>
      </c>
      <c r="I69" t="e">
        <f>DS_C1_flav[[#This Row],[Column8]]-TS_C1_flav[[#This Row],[Column8]]</f>
        <v>#VALUE!</v>
      </c>
      <c r="J69" t="e">
        <f>DS_C1_flav[[#This Row],[Column9]]-TS_C1_flav[[#This Row],[Column9]]</f>
        <v>#VALUE!</v>
      </c>
    </row>
    <row r="70" spans="2:10" x14ac:dyDescent="0.25">
      <c r="B70" t="e">
        <f>DS_C1_flav[[#This Row],[Column1]]-TS_C1_flav[[#This Row],[Column1]]</f>
        <v>#VALUE!</v>
      </c>
      <c r="C70" t="e">
        <f>DS_C1_flav[[#This Row],[Column2]]-TS_C1_flav[[#This Row],[Column2]]</f>
        <v>#VALUE!</v>
      </c>
      <c r="D70" t="e">
        <f>DS_C1_flav[[#This Row],[Column3]]-TS_C1_flav[[#This Row],[Column3]]</f>
        <v>#VALUE!</v>
      </c>
      <c r="E70" t="e">
        <f>DS_C1_flav[[#This Row],[Column4]]-TS_C1_flav[[#This Row],[Column4]]</f>
        <v>#VALUE!</v>
      </c>
      <c r="F70" t="e">
        <f>DS_C1_flav[[#This Row],[Column5]]-TS_C1_flav[[#This Row],[Column5]]</f>
        <v>#VALUE!</v>
      </c>
      <c r="G70" t="e">
        <f>DS_C1_flav[[#This Row],[Column6]]-TS_C1_flav[[#This Row],[Column6]]</f>
        <v>#VALUE!</v>
      </c>
      <c r="H70" t="e">
        <f>DS_C1_flav[[#This Row],[Column7]]-TS_C1_flav[[#This Row],[Column7]]</f>
        <v>#VALUE!</v>
      </c>
      <c r="I70" t="e">
        <f>DS_C1_flav[[#This Row],[Column8]]-TS_C1_flav[[#This Row],[Column8]]</f>
        <v>#VALUE!</v>
      </c>
      <c r="J70" t="e">
        <f>DS_C1_flav[[#This Row],[Column9]]-TS_C1_flav[[#This Row],[Column9]]</f>
        <v>#VALUE!</v>
      </c>
    </row>
    <row r="71" spans="2:10" x14ac:dyDescent="0.25">
      <c r="B71" t="e">
        <f>DS_C1_flav[[#This Row],[Column1]]-TS_C1_flav[[#This Row],[Column1]]</f>
        <v>#VALUE!</v>
      </c>
      <c r="C71" t="e">
        <f>DS_C1_flav[[#This Row],[Column2]]-TS_C1_flav[[#This Row],[Column2]]</f>
        <v>#VALUE!</v>
      </c>
      <c r="D71" t="e">
        <f>DS_C1_flav[[#This Row],[Column3]]-TS_C1_flav[[#This Row],[Column3]]</f>
        <v>#VALUE!</v>
      </c>
      <c r="E71" t="e">
        <f>DS_C1_flav[[#This Row],[Column4]]-TS_C1_flav[[#This Row],[Column4]]</f>
        <v>#VALUE!</v>
      </c>
      <c r="F71" t="e">
        <f>DS_C1_flav[[#This Row],[Column5]]-TS_C1_flav[[#This Row],[Column5]]</f>
        <v>#VALUE!</v>
      </c>
      <c r="G71" t="e">
        <f>DS_C1_flav[[#This Row],[Column6]]-TS_C1_flav[[#This Row],[Column6]]</f>
        <v>#VALUE!</v>
      </c>
      <c r="H71" t="e">
        <f>DS_C1_flav[[#This Row],[Column7]]-TS_C1_flav[[#This Row],[Column7]]</f>
        <v>#VALUE!</v>
      </c>
      <c r="I71" t="e">
        <f>DS_C1_flav[[#This Row],[Column8]]-TS_C1_flav[[#This Row],[Column8]]</f>
        <v>#VALUE!</v>
      </c>
      <c r="J71" t="e">
        <f>DS_C1_flav[[#This Row],[Column9]]-TS_C1_flav[[#This Row],[Column9]]</f>
        <v>#VALUE!</v>
      </c>
    </row>
    <row r="72" spans="2:10" x14ac:dyDescent="0.25">
      <c r="B72" t="e">
        <f>DS_C1_flav[[#This Row],[Column1]]-TS_C1_flav[[#This Row],[Column1]]</f>
        <v>#VALUE!</v>
      </c>
      <c r="C72" t="e">
        <f>DS_C1_flav[[#This Row],[Column2]]-TS_C1_flav[[#This Row],[Column2]]</f>
        <v>#VALUE!</v>
      </c>
      <c r="D72" t="e">
        <f>DS_C1_flav[[#This Row],[Column3]]-TS_C1_flav[[#This Row],[Column3]]</f>
        <v>#VALUE!</v>
      </c>
      <c r="E72" t="e">
        <f>DS_C1_flav[[#This Row],[Column4]]-TS_C1_flav[[#This Row],[Column4]]</f>
        <v>#VALUE!</v>
      </c>
      <c r="F72" t="e">
        <f>DS_C1_flav[[#This Row],[Column5]]-TS_C1_flav[[#This Row],[Column5]]</f>
        <v>#VALUE!</v>
      </c>
      <c r="G72" t="e">
        <f>DS_C1_flav[[#This Row],[Column6]]-TS_C1_flav[[#This Row],[Column6]]</f>
        <v>#VALUE!</v>
      </c>
      <c r="H72" t="e">
        <f>DS_C1_flav[[#This Row],[Column7]]-TS_C1_flav[[#This Row],[Column7]]</f>
        <v>#VALUE!</v>
      </c>
      <c r="I72" t="e">
        <f>DS_C1_flav[[#This Row],[Column8]]-TS_C1_flav[[#This Row],[Column8]]</f>
        <v>#VALUE!</v>
      </c>
      <c r="J72" t="e">
        <f>DS_C1_flav[[#This Row],[Column9]]-TS_C1_flav[[#This Row],[Column9]]</f>
        <v>#VALUE!</v>
      </c>
    </row>
    <row r="73" spans="2:10" x14ac:dyDescent="0.25">
      <c r="B73" t="e">
        <f>DS_C1_flav[[#This Row],[Column1]]-TS_C1_flav[[#This Row],[Column1]]</f>
        <v>#VALUE!</v>
      </c>
      <c r="C73" t="e">
        <f>DS_C1_flav[[#This Row],[Column2]]-TS_C1_flav[[#This Row],[Column2]]</f>
        <v>#VALUE!</v>
      </c>
      <c r="D73" t="e">
        <f>DS_C1_flav[[#This Row],[Column3]]-TS_C1_flav[[#This Row],[Column3]]</f>
        <v>#VALUE!</v>
      </c>
      <c r="E73" t="e">
        <f>DS_C1_flav[[#This Row],[Column4]]-TS_C1_flav[[#This Row],[Column4]]</f>
        <v>#VALUE!</v>
      </c>
      <c r="F73" t="e">
        <f>DS_C1_flav[[#This Row],[Column5]]-TS_C1_flav[[#This Row],[Column5]]</f>
        <v>#VALUE!</v>
      </c>
      <c r="G73" t="e">
        <f>DS_C1_flav[[#This Row],[Column6]]-TS_C1_flav[[#This Row],[Column6]]</f>
        <v>#VALUE!</v>
      </c>
      <c r="H73" t="e">
        <f>DS_C1_flav[[#This Row],[Column7]]-TS_C1_flav[[#This Row],[Column7]]</f>
        <v>#VALUE!</v>
      </c>
      <c r="I73" t="e">
        <f>DS_C1_flav[[#This Row],[Column8]]-TS_C1_flav[[#This Row],[Column8]]</f>
        <v>#VALUE!</v>
      </c>
      <c r="J73" t="e">
        <f>DS_C1_flav[[#This Row],[Column9]]-TS_C1_flav[[#This Row],[Column9]]</f>
        <v>#VALUE!</v>
      </c>
    </row>
    <row r="74" spans="2:10" x14ac:dyDescent="0.25">
      <c r="B74" t="e">
        <f>DS_C1_flav[[#This Row],[Column1]]-TS_C1_flav[[#This Row],[Column1]]</f>
        <v>#VALUE!</v>
      </c>
      <c r="C74" t="e">
        <f>DS_C1_flav[[#This Row],[Column2]]-TS_C1_flav[[#This Row],[Column2]]</f>
        <v>#VALUE!</v>
      </c>
      <c r="D74" t="e">
        <f>DS_C1_flav[[#This Row],[Column3]]-TS_C1_flav[[#This Row],[Column3]]</f>
        <v>#VALUE!</v>
      </c>
      <c r="E74" t="e">
        <f>DS_C1_flav[[#This Row],[Column4]]-TS_C1_flav[[#This Row],[Column4]]</f>
        <v>#VALUE!</v>
      </c>
      <c r="F74" t="e">
        <f>DS_C1_flav[[#This Row],[Column5]]-TS_C1_flav[[#This Row],[Column5]]</f>
        <v>#VALUE!</v>
      </c>
      <c r="G74" t="e">
        <f>DS_C1_flav[[#This Row],[Column6]]-TS_C1_flav[[#This Row],[Column6]]</f>
        <v>#VALUE!</v>
      </c>
      <c r="H74" t="e">
        <f>DS_C1_flav[[#This Row],[Column7]]-TS_C1_flav[[#This Row],[Column7]]</f>
        <v>#VALUE!</v>
      </c>
      <c r="I74" t="e">
        <f>DS_C1_flav[[#This Row],[Column8]]-TS_C1_flav[[#This Row],[Column8]]</f>
        <v>#VALUE!</v>
      </c>
      <c r="J74" t="e">
        <f>DS_C1_flav[[#This Row],[Column9]]-TS_C1_flav[[#This Row],[Column9]]</f>
        <v>#VALUE!</v>
      </c>
    </row>
    <row r="75" spans="2:10" x14ac:dyDescent="0.25">
      <c r="B75" t="e">
        <f>DS_C1_flav[[#This Row],[Column1]]-TS_C1_flav[[#This Row],[Column1]]</f>
        <v>#VALUE!</v>
      </c>
      <c r="C75" t="e">
        <f>DS_C1_flav[[#This Row],[Column2]]-TS_C1_flav[[#This Row],[Column2]]</f>
        <v>#VALUE!</v>
      </c>
      <c r="D75" t="e">
        <f>DS_C1_flav[[#This Row],[Column3]]-TS_C1_flav[[#This Row],[Column3]]</f>
        <v>#VALUE!</v>
      </c>
      <c r="E75" t="e">
        <f>DS_C1_flav[[#This Row],[Column4]]-TS_C1_flav[[#This Row],[Column4]]</f>
        <v>#VALUE!</v>
      </c>
      <c r="F75" t="e">
        <f>DS_C1_flav[[#This Row],[Column5]]-TS_C1_flav[[#This Row],[Column5]]</f>
        <v>#VALUE!</v>
      </c>
      <c r="G75" t="e">
        <f>DS_C1_flav[[#This Row],[Column6]]-TS_C1_flav[[#This Row],[Column6]]</f>
        <v>#VALUE!</v>
      </c>
      <c r="H75" t="e">
        <f>DS_C1_flav[[#This Row],[Column7]]-TS_C1_flav[[#This Row],[Column7]]</f>
        <v>#VALUE!</v>
      </c>
      <c r="I75" t="e">
        <f>DS_C1_flav[[#This Row],[Column8]]-TS_C1_flav[[#This Row],[Column8]]</f>
        <v>#VALUE!</v>
      </c>
      <c r="J75" t="e">
        <f>DS_C1_flav[[#This Row],[Column9]]-TS_C1_flav[[#This Row],[Column9]]</f>
        <v>#VALUE!</v>
      </c>
    </row>
    <row r="76" spans="2:10" x14ac:dyDescent="0.25">
      <c r="B76" t="e">
        <f>DS_C1_flav[[#This Row],[Column1]]-TS_C1_flav[[#This Row],[Column1]]</f>
        <v>#VALUE!</v>
      </c>
      <c r="C76" t="e">
        <f>DS_C1_flav[[#This Row],[Column2]]-TS_C1_flav[[#This Row],[Column2]]</f>
        <v>#VALUE!</v>
      </c>
      <c r="D76" t="e">
        <f>DS_C1_flav[[#This Row],[Column3]]-TS_C1_flav[[#This Row],[Column3]]</f>
        <v>#VALUE!</v>
      </c>
      <c r="E76" t="e">
        <f>DS_C1_flav[[#This Row],[Column4]]-TS_C1_flav[[#This Row],[Column4]]</f>
        <v>#VALUE!</v>
      </c>
      <c r="F76" t="e">
        <f>DS_C1_flav[[#This Row],[Column5]]-TS_C1_flav[[#This Row],[Column5]]</f>
        <v>#VALUE!</v>
      </c>
      <c r="G76" t="e">
        <f>DS_C1_flav[[#This Row],[Column6]]-TS_C1_flav[[#This Row],[Column6]]</f>
        <v>#VALUE!</v>
      </c>
      <c r="H76" t="e">
        <f>DS_C1_flav[[#This Row],[Column7]]-TS_C1_flav[[#This Row],[Column7]]</f>
        <v>#VALUE!</v>
      </c>
      <c r="I76" t="e">
        <f>DS_C1_flav[[#This Row],[Column8]]-TS_C1_flav[[#This Row],[Column8]]</f>
        <v>#VALUE!</v>
      </c>
      <c r="J76" t="e">
        <f>DS_C1_flav[[#This Row],[Column9]]-TS_C1_flav[[#This Row],[Column9]]</f>
        <v>#VALUE!</v>
      </c>
    </row>
    <row r="77" spans="2:10" x14ac:dyDescent="0.25">
      <c r="B77" t="e">
        <f>DS_C1_flav[[#This Row],[Column1]]-TS_C1_flav[[#This Row],[Column1]]</f>
        <v>#VALUE!</v>
      </c>
      <c r="C77" t="e">
        <f>DS_C1_flav[[#This Row],[Column2]]-TS_C1_flav[[#This Row],[Column2]]</f>
        <v>#VALUE!</v>
      </c>
      <c r="D77" t="e">
        <f>DS_C1_flav[[#This Row],[Column3]]-TS_C1_flav[[#This Row],[Column3]]</f>
        <v>#VALUE!</v>
      </c>
      <c r="E77" t="e">
        <f>DS_C1_flav[[#This Row],[Column4]]-TS_C1_flav[[#This Row],[Column4]]</f>
        <v>#VALUE!</v>
      </c>
      <c r="F77" t="e">
        <f>DS_C1_flav[[#This Row],[Column5]]-TS_C1_flav[[#This Row],[Column5]]</f>
        <v>#VALUE!</v>
      </c>
      <c r="G77" t="e">
        <f>DS_C1_flav[[#This Row],[Column6]]-TS_C1_flav[[#This Row],[Column6]]</f>
        <v>#VALUE!</v>
      </c>
      <c r="H77" t="e">
        <f>DS_C1_flav[[#This Row],[Column7]]-TS_C1_flav[[#This Row],[Column7]]</f>
        <v>#VALUE!</v>
      </c>
      <c r="I77" t="e">
        <f>DS_C1_flav[[#This Row],[Column8]]-TS_C1_flav[[#This Row],[Column8]]</f>
        <v>#VALUE!</v>
      </c>
      <c r="J77" t="e">
        <f>DS_C1_flav[[#This Row],[Column9]]-TS_C1_flav[[#This Row],[Column9]]</f>
        <v>#VALUE!</v>
      </c>
    </row>
    <row r="78" spans="2:10" x14ac:dyDescent="0.25">
      <c r="B78" t="e">
        <f>DS_C1_flav[[#This Row],[Column1]]-TS_C1_flav[[#This Row],[Column1]]</f>
        <v>#VALUE!</v>
      </c>
      <c r="C78" t="e">
        <f>DS_C1_flav[[#This Row],[Column2]]-TS_C1_flav[[#This Row],[Column2]]</f>
        <v>#VALUE!</v>
      </c>
      <c r="D78" t="e">
        <f>DS_C1_flav[[#This Row],[Column3]]-TS_C1_flav[[#This Row],[Column3]]</f>
        <v>#VALUE!</v>
      </c>
      <c r="E78" t="e">
        <f>DS_C1_flav[[#This Row],[Column4]]-TS_C1_flav[[#This Row],[Column4]]</f>
        <v>#VALUE!</v>
      </c>
      <c r="F78" t="e">
        <f>DS_C1_flav[[#This Row],[Column5]]-TS_C1_flav[[#This Row],[Column5]]</f>
        <v>#VALUE!</v>
      </c>
      <c r="G78" t="e">
        <f>DS_C1_flav[[#This Row],[Column6]]-TS_C1_flav[[#This Row],[Column6]]</f>
        <v>#VALUE!</v>
      </c>
      <c r="H78" t="e">
        <f>DS_C1_flav[[#This Row],[Column7]]-TS_C1_flav[[#This Row],[Column7]]</f>
        <v>#VALUE!</v>
      </c>
      <c r="I78" t="e">
        <f>DS_C1_flav[[#This Row],[Column8]]-TS_C1_flav[[#This Row],[Column8]]</f>
        <v>#VALUE!</v>
      </c>
      <c r="J78" t="e">
        <f>DS_C1_flav[[#This Row],[Column9]]-TS_C1_flav[[#This Row],[Column9]]</f>
        <v>#VALUE!</v>
      </c>
    </row>
    <row r="79" spans="2:10" x14ac:dyDescent="0.25">
      <c r="B79" t="e">
        <f>DS_C1_flav[[#This Row],[Column1]]-TS_C1_flav[[#This Row],[Column1]]</f>
        <v>#VALUE!</v>
      </c>
      <c r="C79" t="e">
        <f>DS_C1_flav[[#This Row],[Column2]]-TS_C1_flav[[#This Row],[Column2]]</f>
        <v>#VALUE!</v>
      </c>
      <c r="D79" t="e">
        <f>DS_C1_flav[[#This Row],[Column3]]-TS_C1_flav[[#This Row],[Column3]]</f>
        <v>#VALUE!</v>
      </c>
      <c r="E79" t="e">
        <f>DS_C1_flav[[#This Row],[Column4]]-TS_C1_flav[[#This Row],[Column4]]</f>
        <v>#VALUE!</v>
      </c>
      <c r="F79" t="e">
        <f>DS_C1_flav[[#This Row],[Column5]]-TS_C1_flav[[#This Row],[Column5]]</f>
        <v>#VALUE!</v>
      </c>
      <c r="G79" t="e">
        <f>DS_C1_flav[[#This Row],[Column6]]-TS_C1_flav[[#This Row],[Column6]]</f>
        <v>#VALUE!</v>
      </c>
      <c r="H79" t="e">
        <f>DS_C1_flav[[#This Row],[Column7]]-TS_C1_flav[[#This Row],[Column7]]</f>
        <v>#VALUE!</v>
      </c>
      <c r="I79" t="e">
        <f>DS_C1_flav[[#This Row],[Column8]]-TS_C1_flav[[#This Row],[Column8]]</f>
        <v>#VALUE!</v>
      </c>
      <c r="J79" t="e">
        <f>DS_C1_flav[[#This Row],[Column9]]-TS_C1_flav[[#This Row],[Column9]]</f>
        <v>#VALUE!</v>
      </c>
    </row>
    <row r="80" spans="2:10" x14ac:dyDescent="0.25">
      <c r="B80" t="e">
        <f>DS_C1_flav[[#This Row],[Column1]]-TS_C1_flav[[#This Row],[Column1]]</f>
        <v>#VALUE!</v>
      </c>
      <c r="C80" t="e">
        <f>DS_C1_flav[[#This Row],[Column2]]-TS_C1_flav[[#This Row],[Column2]]</f>
        <v>#VALUE!</v>
      </c>
      <c r="D80" t="e">
        <f>DS_C1_flav[[#This Row],[Column3]]-TS_C1_flav[[#This Row],[Column3]]</f>
        <v>#VALUE!</v>
      </c>
      <c r="E80" t="e">
        <f>DS_C1_flav[[#This Row],[Column4]]-TS_C1_flav[[#This Row],[Column4]]</f>
        <v>#VALUE!</v>
      </c>
      <c r="F80" t="e">
        <f>DS_C1_flav[[#This Row],[Column5]]-TS_C1_flav[[#This Row],[Column5]]</f>
        <v>#VALUE!</v>
      </c>
      <c r="G80" t="e">
        <f>DS_C1_flav[[#This Row],[Column6]]-TS_C1_flav[[#This Row],[Column6]]</f>
        <v>#VALUE!</v>
      </c>
      <c r="H80" t="e">
        <f>DS_C1_flav[[#This Row],[Column7]]-TS_C1_flav[[#This Row],[Column7]]</f>
        <v>#VALUE!</v>
      </c>
      <c r="I80" t="e">
        <f>DS_C1_flav[[#This Row],[Column8]]-TS_C1_flav[[#This Row],[Column8]]</f>
        <v>#VALUE!</v>
      </c>
      <c r="J80" t="e">
        <f>DS_C1_flav[[#This Row],[Column9]]-TS_C1_flav[[#This Row],[Column9]]</f>
        <v>#VALUE!</v>
      </c>
    </row>
    <row r="81" spans="2:10" x14ac:dyDescent="0.25">
      <c r="B81" t="e">
        <f>DS_C1_flav[[#This Row],[Column1]]-TS_C1_flav[[#This Row],[Column1]]</f>
        <v>#VALUE!</v>
      </c>
      <c r="C81" t="e">
        <f>DS_C1_flav[[#This Row],[Column2]]-TS_C1_flav[[#This Row],[Column2]]</f>
        <v>#VALUE!</v>
      </c>
      <c r="D81" t="e">
        <f>DS_C1_flav[[#This Row],[Column3]]-TS_C1_flav[[#This Row],[Column3]]</f>
        <v>#VALUE!</v>
      </c>
      <c r="E81" t="e">
        <f>DS_C1_flav[[#This Row],[Column4]]-TS_C1_flav[[#This Row],[Column4]]</f>
        <v>#VALUE!</v>
      </c>
      <c r="F81" t="e">
        <f>DS_C1_flav[[#This Row],[Column5]]-TS_C1_flav[[#This Row],[Column5]]</f>
        <v>#VALUE!</v>
      </c>
      <c r="G81" t="e">
        <f>DS_C1_flav[[#This Row],[Column6]]-TS_C1_flav[[#This Row],[Column6]]</f>
        <v>#VALUE!</v>
      </c>
      <c r="H81" t="e">
        <f>DS_C1_flav[[#This Row],[Column7]]-TS_C1_flav[[#This Row],[Column7]]</f>
        <v>#VALUE!</v>
      </c>
      <c r="I81" t="e">
        <f>DS_C1_flav[[#This Row],[Column8]]-TS_C1_flav[[#This Row],[Column8]]</f>
        <v>#VALUE!</v>
      </c>
      <c r="J81" t="e">
        <f>DS_C1_flav[[#This Row],[Column9]]-TS_C1_flav[[#This Row],[Column9]]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E4D8-DC6D-4D01-96A6-E38DBDEDF81A}">
  <dimension ref="B2:J72"/>
  <sheetViews>
    <sheetView topLeftCell="A42" workbookViewId="0">
      <selection activeCell="L82" sqref="L82"/>
    </sheetView>
  </sheetViews>
  <sheetFormatPr defaultRowHeight="15" x14ac:dyDescent="0.25"/>
  <sheetData>
    <row r="2" spans="2:10" x14ac:dyDescent="0.25">
      <c r="B2">
        <f>DS_C2_flav[[#This Row],[Column1]]-TS_C2_flav[[#This Row],[Column1]]</f>
        <v>1.0000000000000009E-2</v>
      </c>
      <c r="C2">
        <f>DS_C2_flav[[#This Row],[Column2]]-TS_C2_flav[[#This Row],[Column2]]</f>
        <v>1.0000000000000009E-2</v>
      </c>
      <c r="D2">
        <f>DS_C2_flav[[#This Row],[Column3]]-TS_C2_flav[[#This Row],[Column3]]</f>
        <v>2.0000000000000018E-2</v>
      </c>
      <c r="E2">
        <f>DS_C2_flav[[#This Row],[Column4]]-TS_C2_flav[[#This Row],[Column4]]</f>
        <v>0</v>
      </c>
      <c r="F2">
        <f>DS_C2_flav[[#This Row],[Column5]]-TS_C2_flav[[#This Row],[Column5]]</f>
        <v>0</v>
      </c>
      <c r="G2">
        <f>DS_C2_flav[[#This Row],[Column6]]-TS_C2_flav[[#This Row],[Column6]]</f>
        <v>-1.0000000000000002E-2</v>
      </c>
      <c r="H2">
        <f>DS_C2_flav[[#This Row],[Column7]]-TS_C2_flav[[#This Row],[Column7]]</f>
        <v>0</v>
      </c>
      <c r="I2">
        <f>DS_C2_flav[[#This Row],[Column8]]-TS_C2_flav[[#This Row],[Column8]]</f>
        <v>0</v>
      </c>
      <c r="J2">
        <f>DS_C2_flav[[#This Row],[Column9]]-TS_C2_flav[[#This Row],[Column9]]</f>
        <v>0</v>
      </c>
    </row>
    <row r="3" spans="2:10" x14ac:dyDescent="0.25">
      <c r="B3">
        <f>DS_C2_flav[[#This Row],[Column1]]-TS_C2_flav[[#This Row],[Column1]]</f>
        <v>0</v>
      </c>
      <c r="C3">
        <f>DS_C2_flav[[#This Row],[Column2]]-TS_C2_flav[[#This Row],[Column2]]</f>
        <v>1.0000000000000009E-2</v>
      </c>
      <c r="D3">
        <f>DS_C2_flav[[#This Row],[Column3]]-TS_C2_flav[[#This Row],[Column3]]</f>
        <v>2.0000000000000018E-2</v>
      </c>
      <c r="E3">
        <f>DS_C2_flav[[#This Row],[Column4]]-TS_C2_flav[[#This Row],[Column4]]</f>
        <v>0</v>
      </c>
      <c r="F3">
        <f>DS_C2_flav[[#This Row],[Column5]]-TS_C2_flav[[#This Row],[Column5]]</f>
        <v>0</v>
      </c>
      <c r="G3">
        <f>DS_C2_flav[[#This Row],[Column6]]-TS_C2_flav[[#This Row],[Column6]]</f>
        <v>1.0000000000000002E-2</v>
      </c>
      <c r="H3">
        <f>DS_C2_flav[[#This Row],[Column7]]-TS_C2_flav[[#This Row],[Column7]]</f>
        <v>0</v>
      </c>
      <c r="I3">
        <f>DS_C2_flav[[#This Row],[Column8]]-TS_C2_flav[[#This Row],[Column8]]</f>
        <v>0</v>
      </c>
      <c r="J3">
        <f>DS_C2_flav[[#This Row],[Column9]]-TS_C2_flav[[#This Row],[Column9]]</f>
        <v>0</v>
      </c>
    </row>
    <row r="4" spans="2:10" x14ac:dyDescent="0.25">
      <c r="B4">
        <f>DS_C2_flav[[#This Row],[Column1]]-TS_C2_flav[[#This Row],[Column1]]</f>
        <v>0</v>
      </c>
      <c r="C4">
        <f>DS_C2_flav[[#This Row],[Column2]]-TS_C2_flav[[#This Row],[Column2]]</f>
        <v>0</v>
      </c>
      <c r="D4">
        <f>DS_C2_flav[[#This Row],[Column3]]-TS_C2_flav[[#This Row],[Column3]]</f>
        <v>0</v>
      </c>
      <c r="E4">
        <f>DS_C2_flav[[#This Row],[Column4]]-TS_C2_flav[[#This Row],[Column4]]</f>
        <v>0</v>
      </c>
      <c r="F4">
        <f>DS_C2_flav[[#This Row],[Column5]]-TS_C2_flav[[#This Row],[Column5]]</f>
        <v>0</v>
      </c>
      <c r="G4">
        <f>DS_C2_flav[[#This Row],[Column6]]-TS_C2_flav[[#This Row],[Column6]]</f>
        <v>-1.0000000000000002E-2</v>
      </c>
      <c r="H4">
        <f>DS_C2_flav[[#This Row],[Column7]]-TS_C2_flav[[#This Row],[Column7]]</f>
        <v>0</v>
      </c>
      <c r="I4">
        <f>DS_C2_flav[[#This Row],[Column8]]-TS_C2_flav[[#This Row],[Column8]]</f>
        <v>0</v>
      </c>
      <c r="J4">
        <f>DS_C2_flav[[#This Row],[Column9]]-TS_C2_flav[[#This Row],[Column9]]</f>
        <v>0</v>
      </c>
    </row>
    <row r="5" spans="2:10" x14ac:dyDescent="0.25">
      <c r="B5">
        <f>DS_C2_flav[[#This Row],[Column1]]-TS_C2_flav[[#This Row],[Column1]]</f>
        <v>0</v>
      </c>
      <c r="C5">
        <f>DS_C2_flav[[#This Row],[Column2]]-TS_C2_flav[[#This Row],[Column2]]</f>
        <v>0</v>
      </c>
      <c r="D5">
        <f>DS_C2_flav[[#This Row],[Column3]]-TS_C2_flav[[#This Row],[Column3]]</f>
        <v>1.9999999999999796E-2</v>
      </c>
      <c r="E5">
        <f>DS_C2_flav[[#This Row],[Column4]]-TS_C2_flav[[#This Row],[Column4]]</f>
        <v>0</v>
      </c>
      <c r="F5">
        <f>DS_C2_flav[[#This Row],[Column5]]-TS_C2_flav[[#This Row],[Column5]]</f>
        <v>0</v>
      </c>
      <c r="G5">
        <f>DS_C2_flav[[#This Row],[Column6]]-TS_C2_flav[[#This Row],[Column6]]</f>
        <v>0</v>
      </c>
      <c r="H5">
        <f>DS_C2_flav[[#This Row],[Column7]]-TS_C2_flav[[#This Row],[Column7]]</f>
        <v>0</v>
      </c>
      <c r="I5">
        <f>DS_C2_flav[[#This Row],[Column8]]-TS_C2_flav[[#This Row],[Column8]]</f>
        <v>0</v>
      </c>
      <c r="J5">
        <f>DS_C2_flav[[#This Row],[Column9]]-TS_C2_flav[[#This Row],[Column9]]</f>
        <v>0</v>
      </c>
    </row>
    <row r="6" spans="2:10" x14ac:dyDescent="0.25">
      <c r="B6">
        <f>DS_C2_flav[[#This Row],[Column1]]-TS_C2_flav[[#This Row],[Column1]]</f>
        <v>0</v>
      </c>
      <c r="C6">
        <f>DS_C2_flav[[#This Row],[Column2]]-TS_C2_flav[[#This Row],[Column2]]</f>
        <v>1.0000000000000009E-2</v>
      </c>
      <c r="D6">
        <f>DS_C2_flav[[#This Row],[Column3]]-TS_C2_flav[[#This Row],[Column3]]</f>
        <v>0</v>
      </c>
      <c r="E6">
        <f>DS_C2_flav[[#This Row],[Column4]]-TS_C2_flav[[#This Row],[Column4]]</f>
        <v>0</v>
      </c>
      <c r="F6">
        <f>DS_C2_flav[[#This Row],[Column5]]-TS_C2_flav[[#This Row],[Column5]]</f>
        <v>0</v>
      </c>
      <c r="G6">
        <f>DS_C2_flav[[#This Row],[Column6]]-TS_C2_flav[[#This Row],[Column6]]</f>
        <v>1.0000000000000002E-2</v>
      </c>
      <c r="H6">
        <f>DS_C2_flav[[#This Row],[Column7]]-TS_C2_flav[[#This Row],[Column7]]</f>
        <v>0</v>
      </c>
      <c r="I6">
        <f>DS_C2_flav[[#This Row],[Column8]]-TS_C2_flav[[#This Row],[Column8]]</f>
        <v>0</v>
      </c>
      <c r="J6">
        <f>DS_C2_flav[[#This Row],[Column9]]-TS_C2_flav[[#This Row],[Column9]]</f>
        <v>0</v>
      </c>
    </row>
    <row r="7" spans="2:10" x14ac:dyDescent="0.25">
      <c r="B7">
        <f>DS_C2_flav[[#This Row],[Column1]]-TS_C2_flav[[#This Row],[Column1]]</f>
        <v>-1.0000000000000009E-2</v>
      </c>
      <c r="C7">
        <f>DS_C2_flav[[#This Row],[Column2]]-TS_C2_flav[[#This Row],[Column2]]</f>
        <v>0</v>
      </c>
      <c r="D7">
        <f>DS_C2_flav[[#This Row],[Column3]]-TS_C2_flav[[#This Row],[Column3]]</f>
        <v>0</v>
      </c>
      <c r="E7">
        <f>DS_C2_flav[[#This Row],[Column4]]-TS_C2_flav[[#This Row],[Column4]]</f>
        <v>0</v>
      </c>
      <c r="F7">
        <f>DS_C2_flav[[#This Row],[Column5]]-TS_C2_flav[[#This Row],[Column5]]</f>
        <v>-1.0000000000000002E-2</v>
      </c>
      <c r="G7">
        <f>DS_C2_flav[[#This Row],[Column6]]-TS_C2_flav[[#This Row],[Column6]]</f>
        <v>0</v>
      </c>
      <c r="H7">
        <f>DS_C2_flav[[#This Row],[Column7]]-TS_C2_flav[[#This Row],[Column7]]</f>
        <v>-1.0000000000000009E-2</v>
      </c>
      <c r="I7">
        <f>DS_C2_flav[[#This Row],[Column8]]-TS_C2_flav[[#This Row],[Column8]]</f>
        <v>0</v>
      </c>
      <c r="J7">
        <f>DS_C2_flav[[#This Row],[Column9]]-TS_C2_flav[[#This Row],[Column9]]</f>
        <v>0</v>
      </c>
    </row>
    <row r="8" spans="2:10" x14ac:dyDescent="0.25">
      <c r="B8">
        <f>DS_C2_flav[[#This Row],[Column1]]-TS_C2_flav[[#This Row],[Column1]]</f>
        <v>-1.0000000000000009E-2</v>
      </c>
      <c r="C8">
        <f>DS_C2_flav[[#This Row],[Column2]]-TS_C2_flav[[#This Row],[Column2]]</f>
        <v>1.0000000000000009E-2</v>
      </c>
      <c r="D8">
        <f>DS_C2_flav[[#This Row],[Column3]]-TS_C2_flav[[#This Row],[Column3]]</f>
        <v>0</v>
      </c>
      <c r="E8">
        <f>DS_C2_flav[[#This Row],[Column4]]-TS_C2_flav[[#This Row],[Column4]]</f>
        <v>0</v>
      </c>
      <c r="F8">
        <f>DS_C2_flav[[#This Row],[Column5]]-TS_C2_flav[[#This Row],[Column5]]</f>
        <v>0</v>
      </c>
      <c r="G8">
        <f>DS_C2_flav[[#This Row],[Column6]]-TS_C2_flav[[#This Row],[Column6]]</f>
        <v>1.0000000000000002E-2</v>
      </c>
      <c r="H8">
        <f>DS_C2_flav[[#This Row],[Column7]]-TS_C2_flav[[#This Row],[Column7]]</f>
        <v>-1.0000000000000009E-2</v>
      </c>
      <c r="I8">
        <f>DS_C2_flav[[#This Row],[Column8]]-TS_C2_flav[[#This Row],[Column8]]</f>
        <v>0</v>
      </c>
      <c r="J8">
        <f>DS_C2_flav[[#This Row],[Column9]]-TS_C2_flav[[#This Row],[Column9]]</f>
        <v>0</v>
      </c>
    </row>
    <row r="9" spans="2:10" x14ac:dyDescent="0.25">
      <c r="B9">
        <f>DS_C2_flav[[#This Row],[Column1]]-TS_C2_flav[[#This Row],[Column1]]</f>
        <v>-1.0000000000000009E-2</v>
      </c>
      <c r="C9">
        <f>DS_C2_flav[[#This Row],[Column2]]-TS_C2_flav[[#This Row],[Column2]]</f>
        <v>1.0000000000000009E-2</v>
      </c>
      <c r="D9">
        <f>DS_C2_flav[[#This Row],[Column3]]-TS_C2_flav[[#This Row],[Column3]]</f>
        <v>1.0000000000000009E-2</v>
      </c>
      <c r="E9">
        <f>DS_C2_flav[[#This Row],[Column4]]-TS_C2_flav[[#This Row],[Column4]]</f>
        <v>0</v>
      </c>
      <c r="F9">
        <f>DS_C2_flav[[#This Row],[Column5]]-TS_C2_flav[[#This Row],[Column5]]</f>
        <v>0</v>
      </c>
      <c r="G9">
        <f>DS_C2_flav[[#This Row],[Column6]]-TS_C2_flav[[#This Row],[Column6]]</f>
        <v>1.0000000000000002E-2</v>
      </c>
      <c r="H9">
        <f>DS_C2_flav[[#This Row],[Column7]]-TS_C2_flav[[#This Row],[Column7]]</f>
        <v>-1.0000000000000009E-2</v>
      </c>
      <c r="I9">
        <f>DS_C2_flav[[#This Row],[Column8]]-TS_C2_flav[[#This Row],[Column8]]</f>
        <v>0</v>
      </c>
      <c r="J9">
        <f>DS_C2_flav[[#This Row],[Column9]]-TS_C2_flav[[#This Row],[Column9]]</f>
        <v>0</v>
      </c>
    </row>
    <row r="10" spans="2:10" x14ac:dyDescent="0.25">
      <c r="B10">
        <f>DS_C2_flav[[#This Row],[Column1]]-TS_C2_flav[[#This Row],[Column1]]</f>
        <v>0</v>
      </c>
      <c r="C10">
        <f>DS_C2_flav[[#This Row],[Column2]]-TS_C2_flav[[#This Row],[Column2]]</f>
        <v>0</v>
      </c>
      <c r="D10">
        <f>DS_C2_flav[[#This Row],[Column3]]-TS_C2_flav[[#This Row],[Column3]]</f>
        <v>0</v>
      </c>
      <c r="E10">
        <f>DS_C2_flav[[#This Row],[Column4]]-TS_C2_flav[[#This Row],[Column4]]</f>
        <v>0</v>
      </c>
      <c r="F10">
        <f>DS_C2_flav[[#This Row],[Column5]]-TS_C2_flav[[#This Row],[Column5]]</f>
        <v>-1.0000000000000002E-2</v>
      </c>
      <c r="G10">
        <f>DS_C2_flav[[#This Row],[Column6]]-TS_C2_flav[[#This Row],[Column6]]</f>
        <v>1.0000000000000002E-2</v>
      </c>
      <c r="H10">
        <f>DS_C2_flav[[#This Row],[Column7]]-TS_C2_flav[[#This Row],[Column7]]</f>
        <v>-1.0000000000000009E-2</v>
      </c>
      <c r="I10">
        <f>DS_C2_flav[[#This Row],[Column8]]-TS_C2_flav[[#This Row],[Column8]]</f>
        <v>0</v>
      </c>
      <c r="J10">
        <f>DS_C2_flav[[#This Row],[Column9]]-TS_C2_flav[[#This Row],[Column9]]</f>
        <v>0</v>
      </c>
    </row>
    <row r="11" spans="2:10" x14ac:dyDescent="0.25">
      <c r="B11">
        <f>DS_C2_flav[[#This Row],[Column1]]-TS_C2_flav[[#This Row],[Column1]]</f>
        <v>0</v>
      </c>
      <c r="C11">
        <f>DS_C2_flav[[#This Row],[Column2]]-TS_C2_flav[[#This Row],[Column2]]</f>
        <v>1.0000000000000009E-2</v>
      </c>
      <c r="D11">
        <f>DS_C2_flav[[#This Row],[Column3]]-TS_C2_flav[[#This Row],[Column3]]</f>
        <v>1.0000000000000009E-2</v>
      </c>
      <c r="E11">
        <f>DS_C2_flav[[#This Row],[Column4]]-TS_C2_flav[[#This Row],[Column4]]</f>
        <v>-9.999999999999995E-3</v>
      </c>
      <c r="F11">
        <f>DS_C2_flav[[#This Row],[Column5]]-TS_C2_flav[[#This Row],[Column5]]</f>
        <v>0</v>
      </c>
      <c r="G11">
        <f>DS_C2_flav[[#This Row],[Column6]]-TS_C2_flav[[#This Row],[Column6]]</f>
        <v>1.0000000000000002E-2</v>
      </c>
      <c r="H11">
        <f>DS_C2_flav[[#This Row],[Column7]]-TS_C2_flav[[#This Row],[Column7]]</f>
        <v>-1.0000000000000009E-2</v>
      </c>
      <c r="I11">
        <f>DS_C2_flav[[#This Row],[Column8]]-TS_C2_flav[[#This Row],[Column8]]</f>
        <v>0</v>
      </c>
      <c r="J11">
        <f>DS_C2_flav[[#This Row],[Column9]]-TS_C2_flav[[#This Row],[Column9]]</f>
        <v>0</v>
      </c>
    </row>
    <row r="12" spans="2:10" x14ac:dyDescent="0.25">
      <c r="B12">
        <f>DS_C2_flav[[#This Row],[Column1]]-TS_C2_flav[[#This Row],[Column1]]</f>
        <v>0</v>
      </c>
      <c r="C12">
        <f>DS_C2_flav[[#This Row],[Column2]]-TS_C2_flav[[#This Row],[Column2]]</f>
        <v>0</v>
      </c>
      <c r="D12">
        <f>DS_C2_flav[[#This Row],[Column3]]-TS_C2_flav[[#This Row],[Column3]]</f>
        <v>0</v>
      </c>
      <c r="E12">
        <f>DS_C2_flav[[#This Row],[Column4]]-TS_C2_flav[[#This Row],[Column4]]</f>
        <v>0</v>
      </c>
      <c r="F12">
        <f>DS_C2_flav[[#This Row],[Column5]]-TS_C2_flav[[#This Row],[Column5]]</f>
        <v>-1.0000000000000002E-2</v>
      </c>
      <c r="G12">
        <f>DS_C2_flav[[#This Row],[Column6]]-TS_C2_flav[[#This Row],[Column6]]</f>
        <v>0</v>
      </c>
      <c r="H12">
        <f>DS_C2_flav[[#This Row],[Column7]]-TS_C2_flav[[#This Row],[Column7]]</f>
        <v>-1.0000000000000009E-2</v>
      </c>
      <c r="I12">
        <f>DS_C2_flav[[#This Row],[Column8]]-TS_C2_flav[[#This Row],[Column8]]</f>
        <v>0</v>
      </c>
      <c r="J12">
        <f>DS_C2_flav[[#This Row],[Column9]]-TS_C2_flav[[#This Row],[Column9]]</f>
        <v>0</v>
      </c>
    </row>
    <row r="13" spans="2:10" x14ac:dyDescent="0.25">
      <c r="B13">
        <f>DS_C2_flav[[#This Row],[Column1]]-TS_C2_flav[[#This Row],[Column1]]</f>
        <v>-1.0000000000000009E-2</v>
      </c>
      <c r="C13">
        <f>DS_C2_flav[[#This Row],[Column2]]-TS_C2_flav[[#This Row],[Column2]]</f>
        <v>1.0000000000000009E-2</v>
      </c>
      <c r="D13">
        <f>DS_C2_flav[[#This Row],[Column3]]-TS_C2_flav[[#This Row],[Column3]]</f>
        <v>1.0000000000000009E-2</v>
      </c>
      <c r="E13">
        <f>DS_C2_flav[[#This Row],[Column4]]-TS_C2_flav[[#This Row],[Column4]]</f>
        <v>0</v>
      </c>
      <c r="F13">
        <f>DS_C2_flav[[#This Row],[Column5]]-TS_C2_flav[[#This Row],[Column5]]</f>
        <v>-1.0000000000000002E-2</v>
      </c>
      <c r="G13">
        <f>DS_C2_flav[[#This Row],[Column6]]-TS_C2_flav[[#This Row],[Column6]]</f>
        <v>0</v>
      </c>
      <c r="H13">
        <f>DS_C2_flav[[#This Row],[Column7]]-TS_C2_flav[[#This Row],[Column7]]</f>
        <v>-1.0000000000000009E-2</v>
      </c>
      <c r="I13">
        <f>DS_C2_flav[[#This Row],[Column8]]-TS_C2_flav[[#This Row],[Column8]]</f>
        <v>0</v>
      </c>
      <c r="J13">
        <f>DS_C2_flav[[#This Row],[Column9]]-TS_C2_flav[[#This Row],[Column9]]</f>
        <v>0</v>
      </c>
    </row>
    <row r="14" spans="2:10" x14ac:dyDescent="0.25">
      <c r="B14">
        <f>DS_C2_flav[[#This Row],[Column1]]-TS_C2_flav[[#This Row],[Column1]]</f>
        <v>0</v>
      </c>
      <c r="C14">
        <f>DS_C2_flav[[#This Row],[Column2]]-TS_C2_flav[[#This Row],[Column2]]</f>
        <v>0</v>
      </c>
      <c r="D14">
        <f>DS_C2_flav[[#This Row],[Column3]]-TS_C2_flav[[#This Row],[Column3]]</f>
        <v>0</v>
      </c>
      <c r="E14">
        <f>DS_C2_flav[[#This Row],[Column4]]-TS_C2_flav[[#This Row],[Column4]]</f>
        <v>0</v>
      </c>
      <c r="F14">
        <f>DS_C2_flav[[#This Row],[Column5]]-TS_C2_flav[[#This Row],[Column5]]</f>
        <v>0</v>
      </c>
      <c r="G14">
        <f>DS_C2_flav[[#This Row],[Column6]]-TS_C2_flav[[#This Row],[Column6]]</f>
        <v>1.0000000000000002E-2</v>
      </c>
      <c r="H14">
        <f>DS_C2_flav[[#This Row],[Column7]]-TS_C2_flav[[#This Row],[Column7]]</f>
        <v>-1.0000000000000009E-2</v>
      </c>
      <c r="I14">
        <f>DS_C2_flav[[#This Row],[Column8]]-TS_C2_flav[[#This Row],[Column8]]</f>
        <v>0</v>
      </c>
      <c r="J14">
        <f>DS_C2_flav[[#This Row],[Column9]]-TS_C2_flav[[#This Row],[Column9]]</f>
        <v>0</v>
      </c>
    </row>
    <row r="15" spans="2:10" x14ac:dyDescent="0.25">
      <c r="B15">
        <f>DS_C2_flav[[#This Row],[Column1]]-TS_C2_flav[[#This Row],[Column1]]</f>
        <v>0</v>
      </c>
      <c r="C15">
        <f>DS_C2_flav[[#This Row],[Column2]]-TS_C2_flav[[#This Row],[Column2]]</f>
        <v>1.0000000000000009E-2</v>
      </c>
      <c r="D15">
        <f>DS_C2_flav[[#This Row],[Column3]]-TS_C2_flav[[#This Row],[Column3]]</f>
        <v>1.0000000000000009E-2</v>
      </c>
      <c r="E15">
        <f>DS_C2_flav[[#This Row],[Column4]]-TS_C2_flav[[#This Row],[Column4]]</f>
        <v>0</v>
      </c>
      <c r="F15">
        <f>DS_C2_flav[[#This Row],[Column5]]-TS_C2_flav[[#This Row],[Column5]]</f>
        <v>1.0000000000000002E-2</v>
      </c>
      <c r="G15">
        <f>DS_C2_flav[[#This Row],[Column6]]-TS_C2_flav[[#This Row],[Column6]]</f>
        <v>-1.0000000000000002E-2</v>
      </c>
      <c r="H15">
        <f>DS_C2_flav[[#This Row],[Column7]]-TS_C2_flav[[#This Row],[Column7]]</f>
        <v>-1.0000000000000009E-2</v>
      </c>
      <c r="I15">
        <f>DS_C2_flav[[#This Row],[Column8]]-TS_C2_flav[[#This Row],[Column8]]</f>
        <v>0</v>
      </c>
      <c r="J15">
        <f>DS_C2_flav[[#This Row],[Column9]]-TS_C2_flav[[#This Row],[Column9]]</f>
        <v>0</v>
      </c>
    </row>
    <row r="16" spans="2:10" x14ac:dyDescent="0.25">
      <c r="B16">
        <f>DS_C2_flav[[#This Row],[Column1]]-TS_C2_flav[[#This Row],[Column1]]</f>
        <v>0</v>
      </c>
      <c r="C16">
        <f>DS_C2_flav[[#This Row],[Column2]]-TS_C2_flav[[#This Row],[Column2]]</f>
        <v>1.0000000000000009E-2</v>
      </c>
      <c r="D16">
        <f>DS_C2_flav[[#This Row],[Column3]]-TS_C2_flav[[#This Row],[Column3]]</f>
        <v>0</v>
      </c>
      <c r="E16">
        <f>DS_C2_flav[[#This Row],[Column4]]-TS_C2_flav[[#This Row],[Column4]]</f>
        <v>0</v>
      </c>
      <c r="F16">
        <f>DS_C2_flav[[#This Row],[Column5]]-TS_C2_flav[[#This Row],[Column5]]</f>
        <v>0</v>
      </c>
      <c r="G16">
        <f>DS_C2_flav[[#This Row],[Column6]]-TS_C2_flav[[#This Row],[Column6]]</f>
        <v>-1.0000000000000002E-2</v>
      </c>
      <c r="H16">
        <f>DS_C2_flav[[#This Row],[Column7]]-TS_C2_flav[[#This Row],[Column7]]</f>
        <v>-1.0000000000000009E-2</v>
      </c>
      <c r="I16">
        <f>DS_C2_flav[[#This Row],[Column8]]-TS_C2_flav[[#This Row],[Column8]]</f>
        <v>0</v>
      </c>
      <c r="J16">
        <f>DS_C2_flav[[#This Row],[Column9]]-TS_C2_flav[[#This Row],[Column9]]</f>
        <v>0</v>
      </c>
    </row>
    <row r="17" spans="2:10" x14ac:dyDescent="0.25">
      <c r="B17">
        <f>DS_C2_flav[[#This Row],[Column1]]-TS_C2_flav[[#This Row],[Column1]]</f>
        <v>0</v>
      </c>
      <c r="C17">
        <f>DS_C2_flav[[#This Row],[Column2]]-TS_C2_flav[[#This Row],[Column2]]</f>
        <v>1.0000000000000009E-2</v>
      </c>
      <c r="D17">
        <f>DS_C2_flav[[#This Row],[Column3]]-TS_C2_flav[[#This Row],[Column3]]</f>
        <v>0</v>
      </c>
      <c r="E17">
        <f>DS_C2_flav[[#This Row],[Column4]]-TS_C2_flav[[#This Row],[Column4]]</f>
        <v>0</v>
      </c>
      <c r="F17">
        <f>DS_C2_flav[[#This Row],[Column5]]-TS_C2_flav[[#This Row],[Column5]]</f>
        <v>0</v>
      </c>
      <c r="G17">
        <f>DS_C2_flav[[#This Row],[Column6]]-TS_C2_flav[[#This Row],[Column6]]</f>
        <v>-1.0000000000000002E-2</v>
      </c>
      <c r="H17">
        <f>DS_C2_flav[[#This Row],[Column7]]-TS_C2_flav[[#This Row],[Column7]]</f>
        <v>-1.0000000000000009E-2</v>
      </c>
      <c r="I17">
        <f>DS_C2_flav[[#This Row],[Column8]]-TS_C2_flav[[#This Row],[Column8]]</f>
        <v>0</v>
      </c>
      <c r="J17">
        <f>DS_C2_flav[[#This Row],[Column9]]-TS_C2_flav[[#This Row],[Column9]]</f>
        <v>0</v>
      </c>
    </row>
    <row r="18" spans="2:10" x14ac:dyDescent="0.25">
      <c r="B18">
        <f>DS_C2_flav[[#This Row],[Column1]]-TS_C2_flav[[#This Row],[Column1]]</f>
        <v>0</v>
      </c>
      <c r="C18">
        <f>DS_C2_flav[[#This Row],[Column2]]-TS_C2_flav[[#This Row],[Column2]]</f>
        <v>1.0000000000000009E-2</v>
      </c>
      <c r="D18">
        <f>DS_C2_flav[[#This Row],[Column3]]-TS_C2_flav[[#This Row],[Column3]]</f>
        <v>0</v>
      </c>
      <c r="E18">
        <f>DS_C2_flav[[#This Row],[Column4]]-TS_C2_flav[[#This Row],[Column4]]</f>
        <v>0</v>
      </c>
      <c r="F18">
        <f>DS_C2_flav[[#This Row],[Column5]]-TS_C2_flav[[#This Row],[Column5]]</f>
        <v>0</v>
      </c>
      <c r="G18">
        <f>DS_C2_flav[[#This Row],[Column6]]-TS_C2_flav[[#This Row],[Column6]]</f>
        <v>-1.0000000000000002E-2</v>
      </c>
      <c r="H18">
        <f>DS_C2_flav[[#This Row],[Column7]]-TS_C2_flav[[#This Row],[Column7]]</f>
        <v>-1.0000000000000009E-2</v>
      </c>
      <c r="I18">
        <f>DS_C2_flav[[#This Row],[Column8]]-TS_C2_flav[[#This Row],[Column8]]</f>
        <v>0</v>
      </c>
      <c r="J18">
        <f>DS_C2_flav[[#This Row],[Column9]]-TS_C2_flav[[#This Row],[Column9]]</f>
        <v>0</v>
      </c>
    </row>
    <row r="19" spans="2:10" x14ac:dyDescent="0.25">
      <c r="B19">
        <f>DS_C2_flav[[#This Row],[Column1]]-TS_C2_flav[[#This Row],[Column1]]</f>
        <v>0</v>
      </c>
      <c r="C19">
        <f>DS_C2_flav[[#This Row],[Column2]]-TS_C2_flav[[#This Row],[Column2]]</f>
        <v>0</v>
      </c>
      <c r="D19">
        <f>DS_C2_flav[[#This Row],[Column3]]-TS_C2_flav[[#This Row],[Column3]]</f>
        <v>2.0000000000000018E-2</v>
      </c>
      <c r="E19">
        <f>DS_C2_flav[[#This Row],[Column4]]-TS_C2_flav[[#This Row],[Column4]]</f>
        <v>0</v>
      </c>
      <c r="F19">
        <f>DS_C2_flav[[#This Row],[Column5]]-TS_C2_flav[[#This Row],[Column5]]</f>
        <v>0</v>
      </c>
      <c r="G19">
        <f>DS_C2_flav[[#This Row],[Column6]]-TS_C2_flav[[#This Row],[Column6]]</f>
        <v>1.0000000000000002E-2</v>
      </c>
      <c r="H19">
        <f>DS_C2_flav[[#This Row],[Column7]]-TS_C2_flav[[#This Row],[Column7]]</f>
        <v>-1.0000000000000009E-2</v>
      </c>
      <c r="I19">
        <f>DS_C2_flav[[#This Row],[Column8]]-TS_C2_flav[[#This Row],[Column8]]</f>
        <v>0</v>
      </c>
      <c r="J19">
        <f>DS_C2_flav[[#This Row],[Column9]]-TS_C2_flav[[#This Row],[Column9]]</f>
        <v>0</v>
      </c>
    </row>
    <row r="20" spans="2:10" x14ac:dyDescent="0.25">
      <c r="B20">
        <f>DS_C2_flav[[#This Row],[Column1]]-TS_C2_flav[[#This Row],[Column1]]</f>
        <v>0</v>
      </c>
      <c r="C20">
        <f>DS_C2_flav[[#This Row],[Column2]]-TS_C2_flav[[#This Row],[Column2]]</f>
        <v>0</v>
      </c>
      <c r="D20">
        <f>DS_C2_flav[[#This Row],[Column3]]-TS_C2_flav[[#This Row],[Column3]]</f>
        <v>0</v>
      </c>
      <c r="E20">
        <f>DS_C2_flav[[#This Row],[Column4]]-TS_C2_flav[[#This Row],[Column4]]</f>
        <v>0</v>
      </c>
      <c r="F20">
        <f>DS_C2_flav[[#This Row],[Column5]]-TS_C2_flav[[#This Row],[Column5]]</f>
        <v>-1.0000000000000002E-2</v>
      </c>
      <c r="G20">
        <f>DS_C2_flav[[#This Row],[Column6]]-TS_C2_flav[[#This Row],[Column6]]</f>
        <v>0</v>
      </c>
      <c r="H20">
        <f>DS_C2_flav[[#This Row],[Column7]]-TS_C2_flav[[#This Row],[Column7]]</f>
        <v>-1.0000000000000009E-2</v>
      </c>
      <c r="I20">
        <f>DS_C2_flav[[#This Row],[Column8]]-TS_C2_flav[[#This Row],[Column8]]</f>
        <v>0</v>
      </c>
      <c r="J20">
        <f>DS_C2_flav[[#This Row],[Column9]]-TS_C2_flav[[#This Row],[Column9]]</f>
        <v>0</v>
      </c>
    </row>
    <row r="21" spans="2:10" x14ac:dyDescent="0.25">
      <c r="B21">
        <f>DS_C2_flav[[#This Row],[Column1]]-TS_C2_flav[[#This Row],[Column1]]</f>
        <v>0</v>
      </c>
      <c r="C21">
        <f>DS_C2_flav[[#This Row],[Column2]]-TS_C2_flav[[#This Row],[Column2]]</f>
        <v>0</v>
      </c>
      <c r="D21">
        <f>DS_C2_flav[[#This Row],[Column3]]-TS_C2_flav[[#This Row],[Column3]]</f>
        <v>0</v>
      </c>
      <c r="E21">
        <f>DS_C2_flav[[#This Row],[Column4]]-TS_C2_flav[[#This Row],[Column4]]</f>
        <v>0</v>
      </c>
      <c r="F21">
        <f>DS_C2_flav[[#This Row],[Column5]]-TS_C2_flav[[#This Row],[Column5]]</f>
        <v>-1.0000000000000002E-2</v>
      </c>
      <c r="G21">
        <f>DS_C2_flav[[#This Row],[Column6]]-TS_C2_flav[[#This Row],[Column6]]</f>
        <v>-1.0000000000000002E-2</v>
      </c>
      <c r="H21">
        <f>DS_C2_flav[[#This Row],[Column7]]-TS_C2_flav[[#This Row],[Column7]]</f>
        <v>-1.0000000000000009E-2</v>
      </c>
      <c r="I21">
        <f>DS_C2_flav[[#This Row],[Column8]]-TS_C2_flav[[#This Row],[Column8]]</f>
        <v>0</v>
      </c>
      <c r="J21">
        <f>DS_C2_flav[[#This Row],[Column9]]-TS_C2_flav[[#This Row],[Column9]]</f>
        <v>0</v>
      </c>
    </row>
    <row r="22" spans="2:10" x14ac:dyDescent="0.25">
      <c r="B22">
        <f>DS_C2_flav[[#This Row],[Column1]]-TS_C2_flav[[#This Row],[Column1]]</f>
        <v>0</v>
      </c>
      <c r="C22">
        <f>DS_C2_flav[[#This Row],[Column2]]-TS_C2_flav[[#This Row],[Column2]]</f>
        <v>0</v>
      </c>
      <c r="D22">
        <f>DS_C2_flav[[#This Row],[Column3]]-TS_C2_flav[[#This Row],[Column3]]</f>
        <v>0</v>
      </c>
      <c r="E22">
        <f>DS_C2_flav[[#This Row],[Column4]]-TS_C2_flav[[#This Row],[Column4]]</f>
        <v>0</v>
      </c>
      <c r="F22">
        <f>DS_C2_flav[[#This Row],[Column5]]-TS_C2_flav[[#This Row],[Column5]]</f>
        <v>-1.0000000000000002E-2</v>
      </c>
      <c r="G22">
        <f>DS_C2_flav[[#This Row],[Column6]]-TS_C2_flav[[#This Row],[Column6]]</f>
        <v>1.0000000000000002E-2</v>
      </c>
      <c r="H22">
        <f>DS_C2_flav[[#This Row],[Column7]]-TS_C2_flav[[#This Row],[Column7]]</f>
        <v>-1.0000000000000009E-2</v>
      </c>
      <c r="I22">
        <f>DS_C2_flav[[#This Row],[Column8]]-TS_C2_flav[[#This Row],[Column8]]</f>
        <v>0</v>
      </c>
      <c r="J22">
        <f>DS_C2_flav[[#This Row],[Column9]]-TS_C2_flav[[#This Row],[Column9]]</f>
        <v>0</v>
      </c>
    </row>
    <row r="23" spans="2:10" x14ac:dyDescent="0.25">
      <c r="B23">
        <f>DS_C2_flav[[#This Row],[Column1]]-TS_C2_flav[[#This Row],[Column1]]</f>
        <v>0</v>
      </c>
      <c r="C23">
        <f>DS_C2_flav[[#This Row],[Column2]]-TS_C2_flav[[#This Row],[Column2]]</f>
        <v>1.0000000000000009E-2</v>
      </c>
      <c r="D23">
        <f>DS_C2_flav[[#This Row],[Column3]]-TS_C2_flav[[#This Row],[Column3]]</f>
        <v>1.0000000000000009E-2</v>
      </c>
      <c r="E23">
        <f>DS_C2_flav[[#This Row],[Column4]]-TS_C2_flav[[#This Row],[Column4]]</f>
        <v>0</v>
      </c>
      <c r="F23">
        <f>DS_C2_flav[[#This Row],[Column5]]-TS_C2_flav[[#This Row],[Column5]]</f>
        <v>0</v>
      </c>
      <c r="G23">
        <f>DS_C2_flav[[#This Row],[Column6]]-TS_C2_flav[[#This Row],[Column6]]</f>
        <v>1.0000000000000002E-2</v>
      </c>
      <c r="H23">
        <f>DS_C2_flav[[#This Row],[Column7]]-TS_C2_flav[[#This Row],[Column7]]</f>
        <v>-1.0000000000000009E-2</v>
      </c>
      <c r="I23">
        <f>DS_C2_flav[[#This Row],[Column8]]-TS_C2_flav[[#This Row],[Column8]]</f>
        <v>0</v>
      </c>
      <c r="J23">
        <f>DS_C2_flav[[#This Row],[Column9]]-TS_C2_flav[[#This Row],[Column9]]</f>
        <v>0</v>
      </c>
    </row>
    <row r="24" spans="2:10" x14ac:dyDescent="0.25">
      <c r="B24">
        <f>DS_C2_flav[[#This Row],[Column1]]-TS_C2_flav[[#This Row],[Column1]]</f>
        <v>0</v>
      </c>
      <c r="C24">
        <f>DS_C2_flav[[#This Row],[Column2]]-TS_C2_flav[[#This Row],[Column2]]</f>
        <v>0</v>
      </c>
      <c r="D24">
        <f>DS_C2_flav[[#This Row],[Column3]]-TS_C2_flav[[#This Row],[Column3]]</f>
        <v>1.0000000000000009E-2</v>
      </c>
      <c r="E24">
        <f>DS_C2_flav[[#This Row],[Column4]]-TS_C2_flav[[#This Row],[Column4]]</f>
        <v>0</v>
      </c>
      <c r="F24">
        <f>DS_C2_flav[[#This Row],[Column5]]-TS_C2_flav[[#This Row],[Column5]]</f>
        <v>0</v>
      </c>
      <c r="G24">
        <f>DS_C2_flav[[#This Row],[Column6]]-TS_C2_flav[[#This Row],[Column6]]</f>
        <v>1.0000000000000002E-2</v>
      </c>
      <c r="H24">
        <f>DS_C2_flav[[#This Row],[Column7]]-TS_C2_flav[[#This Row],[Column7]]</f>
        <v>-1.0000000000000009E-2</v>
      </c>
      <c r="I24">
        <f>DS_C2_flav[[#This Row],[Column8]]-TS_C2_flav[[#This Row],[Column8]]</f>
        <v>0</v>
      </c>
      <c r="J24">
        <f>DS_C2_flav[[#This Row],[Column9]]-TS_C2_flav[[#This Row],[Column9]]</f>
        <v>0</v>
      </c>
    </row>
    <row r="25" spans="2:10" x14ac:dyDescent="0.25">
      <c r="B25">
        <f>DS_C2_flav[[#This Row],[Column1]]-TS_C2_flav[[#This Row],[Column1]]</f>
        <v>0</v>
      </c>
      <c r="C25">
        <f>DS_C2_flav[[#This Row],[Column2]]-TS_C2_flav[[#This Row],[Column2]]</f>
        <v>0</v>
      </c>
      <c r="D25">
        <f>DS_C2_flav[[#This Row],[Column3]]-TS_C2_flav[[#This Row],[Column3]]</f>
        <v>0</v>
      </c>
      <c r="E25">
        <f>DS_C2_flav[[#This Row],[Column4]]-TS_C2_flav[[#This Row],[Column4]]</f>
        <v>0</v>
      </c>
      <c r="F25">
        <f>DS_C2_flav[[#This Row],[Column5]]-TS_C2_flav[[#This Row],[Column5]]</f>
        <v>0</v>
      </c>
      <c r="G25">
        <f>DS_C2_flav[[#This Row],[Column6]]-TS_C2_flav[[#This Row],[Column6]]</f>
        <v>1.0000000000000002E-2</v>
      </c>
      <c r="H25">
        <f>DS_C2_flav[[#This Row],[Column7]]-TS_C2_flav[[#This Row],[Column7]]</f>
        <v>0</v>
      </c>
      <c r="I25">
        <f>DS_C2_flav[[#This Row],[Column8]]-TS_C2_flav[[#This Row],[Column8]]</f>
        <v>0</v>
      </c>
      <c r="J25">
        <f>DS_C2_flav[[#This Row],[Column9]]-TS_C2_flav[[#This Row],[Column9]]</f>
        <v>0</v>
      </c>
    </row>
    <row r="26" spans="2:10" x14ac:dyDescent="0.25">
      <c r="B26">
        <f>DS_C2_flav[[#This Row],[Column1]]-TS_C2_flav[[#This Row],[Column1]]</f>
        <v>0</v>
      </c>
      <c r="C26">
        <f>DS_C2_flav[[#This Row],[Column2]]-TS_C2_flav[[#This Row],[Column2]]</f>
        <v>0</v>
      </c>
      <c r="D26">
        <f>DS_C2_flav[[#This Row],[Column3]]-TS_C2_flav[[#This Row],[Column3]]</f>
        <v>0</v>
      </c>
      <c r="E26">
        <f>DS_C2_flav[[#This Row],[Column4]]-TS_C2_flav[[#This Row],[Column4]]</f>
        <v>0</v>
      </c>
      <c r="F26">
        <f>DS_C2_flav[[#This Row],[Column5]]-TS_C2_flav[[#This Row],[Column5]]</f>
        <v>0</v>
      </c>
      <c r="G26">
        <f>DS_C2_flav[[#This Row],[Column6]]-TS_C2_flav[[#This Row],[Column6]]</f>
        <v>-1.0000000000000002E-2</v>
      </c>
      <c r="H26">
        <f>DS_C2_flav[[#This Row],[Column7]]-TS_C2_flav[[#This Row],[Column7]]</f>
        <v>-1.0000000000000009E-2</v>
      </c>
      <c r="I26">
        <f>DS_C2_flav[[#This Row],[Column8]]-TS_C2_flav[[#This Row],[Column8]]</f>
        <v>0</v>
      </c>
      <c r="J26">
        <f>DS_C2_flav[[#This Row],[Column9]]-TS_C2_flav[[#This Row],[Column9]]</f>
        <v>0</v>
      </c>
    </row>
    <row r="27" spans="2:10" x14ac:dyDescent="0.25">
      <c r="B27">
        <f>DS_C2_flav[[#This Row],[Column1]]-TS_C2_flav[[#This Row],[Column1]]</f>
        <v>0</v>
      </c>
      <c r="C27">
        <f>DS_C2_flav[[#This Row],[Column2]]-TS_C2_flav[[#This Row],[Column2]]</f>
        <v>0</v>
      </c>
      <c r="D27">
        <f>DS_C2_flav[[#This Row],[Column3]]-TS_C2_flav[[#This Row],[Column3]]</f>
        <v>0</v>
      </c>
      <c r="E27">
        <f>DS_C2_flav[[#This Row],[Column4]]-TS_C2_flav[[#This Row],[Column4]]</f>
        <v>0</v>
      </c>
      <c r="F27">
        <f>DS_C2_flav[[#This Row],[Column5]]-TS_C2_flav[[#This Row],[Column5]]</f>
        <v>1.0000000000000002E-2</v>
      </c>
      <c r="G27">
        <f>DS_C2_flav[[#This Row],[Column6]]-TS_C2_flav[[#This Row],[Column6]]</f>
        <v>-1.0000000000000002E-2</v>
      </c>
      <c r="H27">
        <f>DS_C2_flav[[#This Row],[Column7]]-TS_C2_flav[[#This Row],[Column7]]</f>
        <v>0</v>
      </c>
      <c r="I27">
        <f>DS_C2_flav[[#This Row],[Column8]]-TS_C2_flav[[#This Row],[Column8]]</f>
        <v>0</v>
      </c>
      <c r="J27">
        <f>DS_C2_flav[[#This Row],[Column9]]-TS_C2_flav[[#This Row],[Column9]]</f>
        <v>0</v>
      </c>
    </row>
    <row r="28" spans="2:10" x14ac:dyDescent="0.25">
      <c r="B28">
        <f>DS_C2_flav[[#This Row],[Column1]]-TS_C2_flav[[#This Row],[Column1]]</f>
        <v>0</v>
      </c>
      <c r="C28">
        <f>DS_C2_flav[[#This Row],[Column2]]-TS_C2_flav[[#This Row],[Column2]]</f>
        <v>-9.9999999999999811E-3</v>
      </c>
      <c r="D28">
        <f>DS_C2_flav[[#This Row],[Column3]]-TS_C2_flav[[#This Row],[Column3]]</f>
        <v>0</v>
      </c>
      <c r="E28">
        <f>DS_C2_flav[[#This Row],[Column4]]-TS_C2_flav[[#This Row],[Column4]]</f>
        <v>0</v>
      </c>
      <c r="F28">
        <f>DS_C2_flav[[#This Row],[Column5]]-TS_C2_flav[[#This Row],[Column5]]</f>
        <v>0</v>
      </c>
      <c r="G28">
        <f>DS_C2_flav[[#This Row],[Column6]]-TS_C2_flav[[#This Row],[Column6]]</f>
        <v>0</v>
      </c>
      <c r="H28">
        <f>DS_C2_flav[[#This Row],[Column7]]-TS_C2_flav[[#This Row],[Column7]]</f>
        <v>-1.0000000000000009E-2</v>
      </c>
      <c r="I28">
        <f>DS_C2_flav[[#This Row],[Column8]]-TS_C2_flav[[#This Row],[Column8]]</f>
        <v>0</v>
      </c>
      <c r="J28">
        <f>DS_C2_flav[[#This Row],[Column9]]-TS_C2_flav[[#This Row],[Column9]]</f>
        <v>0</v>
      </c>
    </row>
    <row r="29" spans="2:10" x14ac:dyDescent="0.25">
      <c r="B29">
        <f>DS_C2_flav[[#This Row],[Column1]]-TS_C2_flav[[#This Row],[Column1]]</f>
        <v>0</v>
      </c>
      <c r="C29">
        <f>DS_C2_flav[[#This Row],[Column2]]-TS_C2_flav[[#This Row],[Column2]]</f>
        <v>0</v>
      </c>
      <c r="D29">
        <f>DS_C2_flav[[#This Row],[Column3]]-TS_C2_flav[[#This Row],[Column3]]</f>
        <v>-1.0000000000000009E-2</v>
      </c>
      <c r="E29">
        <f>DS_C2_flav[[#This Row],[Column4]]-TS_C2_flav[[#This Row],[Column4]]</f>
        <v>0</v>
      </c>
      <c r="F29">
        <f>DS_C2_flav[[#This Row],[Column5]]-TS_C2_flav[[#This Row],[Column5]]</f>
        <v>0</v>
      </c>
      <c r="G29">
        <f>DS_C2_flav[[#This Row],[Column6]]-TS_C2_flav[[#This Row],[Column6]]</f>
        <v>-1.0000000000000002E-2</v>
      </c>
      <c r="H29">
        <f>DS_C2_flav[[#This Row],[Column7]]-TS_C2_flav[[#This Row],[Column7]]</f>
        <v>-1.0000000000000009E-2</v>
      </c>
      <c r="I29">
        <f>DS_C2_flav[[#This Row],[Column8]]-TS_C2_flav[[#This Row],[Column8]]</f>
        <v>0</v>
      </c>
      <c r="J29">
        <f>DS_C2_flav[[#This Row],[Column9]]-TS_C2_flav[[#This Row],[Column9]]</f>
        <v>0</v>
      </c>
    </row>
    <row r="30" spans="2:10" x14ac:dyDescent="0.25">
      <c r="B30">
        <f>DS_C2_flav[[#This Row],[Column1]]-TS_C2_flav[[#This Row],[Column1]]</f>
        <v>0</v>
      </c>
      <c r="C30">
        <f>DS_C2_flav[[#This Row],[Column2]]-TS_C2_flav[[#This Row],[Column2]]</f>
        <v>0</v>
      </c>
      <c r="D30">
        <f>DS_C2_flav[[#This Row],[Column3]]-TS_C2_flav[[#This Row],[Column3]]</f>
        <v>0</v>
      </c>
      <c r="E30">
        <f>DS_C2_flav[[#This Row],[Column4]]-TS_C2_flav[[#This Row],[Column4]]</f>
        <v>0</v>
      </c>
      <c r="F30">
        <f>DS_C2_flav[[#This Row],[Column5]]-TS_C2_flav[[#This Row],[Column5]]</f>
        <v>0</v>
      </c>
      <c r="G30">
        <f>DS_C2_flav[[#This Row],[Column6]]-TS_C2_flav[[#This Row],[Column6]]</f>
        <v>1.0000000000000002E-2</v>
      </c>
      <c r="H30">
        <f>DS_C2_flav[[#This Row],[Column7]]-TS_C2_flav[[#This Row],[Column7]]</f>
        <v>0</v>
      </c>
      <c r="I30">
        <f>DS_C2_flav[[#This Row],[Column8]]-TS_C2_flav[[#This Row],[Column8]]</f>
        <v>0</v>
      </c>
      <c r="J30">
        <f>DS_C2_flav[[#This Row],[Column9]]-TS_C2_flav[[#This Row],[Column9]]</f>
        <v>0</v>
      </c>
    </row>
    <row r="31" spans="2:10" x14ac:dyDescent="0.25">
      <c r="B31">
        <f>DS_C2_flav[[#This Row],[Column1]]-TS_C2_flav[[#This Row],[Column1]]</f>
        <v>0</v>
      </c>
      <c r="C31">
        <f>DS_C2_flav[[#This Row],[Column2]]-TS_C2_flav[[#This Row],[Column2]]</f>
        <v>0</v>
      </c>
      <c r="D31">
        <f>DS_C2_flav[[#This Row],[Column3]]-TS_C2_flav[[#This Row],[Column3]]</f>
        <v>0</v>
      </c>
      <c r="E31">
        <f>DS_C2_flav[[#This Row],[Column4]]-TS_C2_flav[[#This Row],[Column4]]</f>
        <v>0</v>
      </c>
      <c r="F31">
        <f>DS_C2_flav[[#This Row],[Column5]]-TS_C2_flav[[#This Row],[Column5]]</f>
        <v>0</v>
      </c>
      <c r="G31">
        <f>DS_C2_flav[[#This Row],[Column6]]-TS_C2_flav[[#This Row],[Column6]]</f>
        <v>0</v>
      </c>
      <c r="H31">
        <f>DS_C2_flav[[#This Row],[Column7]]-TS_C2_flav[[#This Row],[Column7]]</f>
        <v>-1.0000000000000009E-2</v>
      </c>
      <c r="I31">
        <f>DS_C2_flav[[#This Row],[Column8]]-TS_C2_flav[[#This Row],[Column8]]</f>
        <v>0</v>
      </c>
      <c r="J31">
        <f>DS_C2_flav[[#This Row],[Column9]]-TS_C2_flav[[#This Row],[Column9]]</f>
        <v>0</v>
      </c>
    </row>
    <row r="32" spans="2:10" x14ac:dyDescent="0.25">
      <c r="B32">
        <f>DS_C2_flav[[#This Row],[Column1]]-TS_C2_flav[[#This Row],[Column1]]</f>
        <v>0</v>
      </c>
      <c r="C32">
        <f>DS_C2_flav[[#This Row],[Column2]]-TS_C2_flav[[#This Row],[Column2]]</f>
        <v>0</v>
      </c>
      <c r="D32">
        <f>DS_C2_flav[[#This Row],[Column3]]-TS_C2_flav[[#This Row],[Column3]]</f>
        <v>0</v>
      </c>
      <c r="E32">
        <f>DS_C2_flav[[#This Row],[Column4]]-TS_C2_flav[[#This Row],[Column4]]</f>
        <v>0</v>
      </c>
      <c r="F32">
        <f>DS_C2_flav[[#This Row],[Column5]]-TS_C2_flav[[#This Row],[Column5]]</f>
        <v>0</v>
      </c>
      <c r="G32">
        <f>DS_C2_flav[[#This Row],[Column6]]-TS_C2_flav[[#This Row],[Column6]]</f>
        <v>0</v>
      </c>
      <c r="H32">
        <f>DS_C2_flav[[#This Row],[Column7]]-TS_C2_flav[[#This Row],[Column7]]</f>
        <v>-1.0000000000000009E-2</v>
      </c>
      <c r="I32">
        <f>DS_C2_flav[[#This Row],[Column8]]-TS_C2_flav[[#This Row],[Column8]]</f>
        <v>0</v>
      </c>
      <c r="J32">
        <f>DS_C2_flav[[#This Row],[Column9]]-TS_C2_flav[[#This Row],[Column9]]</f>
        <v>0</v>
      </c>
    </row>
    <row r="33" spans="2:10" x14ac:dyDescent="0.25">
      <c r="B33">
        <f>DS_C2_flav[[#This Row],[Column1]]-TS_C2_flav[[#This Row],[Column1]]</f>
        <v>0</v>
      </c>
      <c r="C33">
        <f>DS_C2_flav[[#This Row],[Column2]]-TS_C2_flav[[#This Row],[Column2]]</f>
        <v>0</v>
      </c>
      <c r="D33">
        <f>DS_C2_flav[[#This Row],[Column3]]-TS_C2_flav[[#This Row],[Column3]]</f>
        <v>-1.0000000000000009E-2</v>
      </c>
      <c r="E33">
        <f>DS_C2_flav[[#This Row],[Column4]]-TS_C2_flav[[#This Row],[Column4]]</f>
        <v>0</v>
      </c>
      <c r="F33">
        <f>DS_C2_flav[[#This Row],[Column5]]-TS_C2_flav[[#This Row],[Column5]]</f>
        <v>0</v>
      </c>
      <c r="G33">
        <f>DS_C2_flav[[#This Row],[Column6]]-TS_C2_flav[[#This Row],[Column6]]</f>
        <v>-1.0000000000000002E-2</v>
      </c>
      <c r="H33">
        <f>DS_C2_flav[[#This Row],[Column7]]-TS_C2_flav[[#This Row],[Column7]]</f>
        <v>-1.0000000000000009E-2</v>
      </c>
      <c r="I33">
        <f>DS_C2_flav[[#This Row],[Column8]]-TS_C2_flav[[#This Row],[Column8]]</f>
        <v>0</v>
      </c>
      <c r="J33">
        <f>DS_C2_flav[[#This Row],[Column9]]-TS_C2_flav[[#This Row],[Column9]]</f>
        <v>0</v>
      </c>
    </row>
    <row r="34" spans="2:10" x14ac:dyDescent="0.25">
      <c r="B34">
        <f>DS_C2_flav[[#This Row],[Column1]]-TS_C2_flav[[#This Row],[Column1]]</f>
        <v>0</v>
      </c>
      <c r="C34">
        <f>DS_C2_flav[[#This Row],[Column2]]-TS_C2_flav[[#This Row],[Column2]]</f>
        <v>0</v>
      </c>
      <c r="D34">
        <f>DS_C2_flav[[#This Row],[Column3]]-TS_C2_flav[[#This Row],[Column3]]</f>
        <v>1.0000000000000009E-2</v>
      </c>
      <c r="E34">
        <f>DS_C2_flav[[#This Row],[Column4]]-TS_C2_flav[[#This Row],[Column4]]</f>
        <v>0</v>
      </c>
      <c r="F34">
        <f>DS_C2_flav[[#This Row],[Column5]]-TS_C2_flav[[#This Row],[Column5]]</f>
        <v>0</v>
      </c>
      <c r="G34">
        <f>DS_C2_flav[[#This Row],[Column6]]-TS_C2_flav[[#This Row],[Column6]]</f>
        <v>-1.0000000000000002E-2</v>
      </c>
      <c r="H34">
        <f>DS_C2_flav[[#This Row],[Column7]]-TS_C2_flav[[#This Row],[Column7]]</f>
        <v>-1.0000000000000009E-2</v>
      </c>
      <c r="I34">
        <f>DS_C2_flav[[#This Row],[Column8]]-TS_C2_flav[[#This Row],[Column8]]</f>
        <v>0</v>
      </c>
      <c r="J34">
        <f>DS_C2_flav[[#This Row],[Column9]]-TS_C2_flav[[#This Row],[Column9]]</f>
        <v>0</v>
      </c>
    </row>
    <row r="35" spans="2:10" x14ac:dyDescent="0.25">
      <c r="B35">
        <f>DS_C2_flav[[#This Row],[Column1]]-TS_C2_flav[[#This Row],[Column1]]</f>
        <v>0</v>
      </c>
      <c r="C35">
        <f>DS_C2_flav[[#This Row],[Column2]]-TS_C2_flav[[#This Row],[Column2]]</f>
        <v>0</v>
      </c>
      <c r="D35">
        <f>DS_C2_flav[[#This Row],[Column3]]-TS_C2_flav[[#This Row],[Column3]]</f>
        <v>0</v>
      </c>
      <c r="E35">
        <f>DS_C2_flav[[#This Row],[Column4]]-TS_C2_flav[[#This Row],[Column4]]</f>
        <v>9.999999999999995E-3</v>
      </c>
      <c r="F35">
        <f>DS_C2_flav[[#This Row],[Column5]]-TS_C2_flav[[#This Row],[Column5]]</f>
        <v>0</v>
      </c>
      <c r="G35">
        <f>DS_C2_flav[[#This Row],[Column6]]-TS_C2_flav[[#This Row],[Column6]]</f>
        <v>-1.0000000000000002E-2</v>
      </c>
      <c r="H35">
        <f>DS_C2_flav[[#This Row],[Column7]]-TS_C2_flav[[#This Row],[Column7]]</f>
        <v>-1.0000000000000009E-2</v>
      </c>
      <c r="I35">
        <f>DS_C2_flav[[#This Row],[Column8]]-TS_C2_flav[[#This Row],[Column8]]</f>
        <v>0</v>
      </c>
      <c r="J35">
        <f>DS_C2_flav[[#This Row],[Column9]]-TS_C2_flav[[#This Row],[Column9]]</f>
        <v>0</v>
      </c>
    </row>
    <row r="36" spans="2:10" x14ac:dyDescent="0.25">
      <c r="B36">
        <f>DS_C2_flav[[#This Row],[Column1]]-TS_C2_flav[[#This Row],[Column1]]</f>
        <v>0</v>
      </c>
      <c r="C36">
        <f>DS_C2_flav[[#This Row],[Column2]]-TS_C2_flav[[#This Row],[Column2]]</f>
        <v>0</v>
      </c>
      <c r="D36">
        <f>DS_C2_flav[[#This Row],[Column3]]-TS_C2_flav[[#This Row],[Column3]]</f>
        <v>1.0000000000000009E-2</v>
      </c>
      <c r="E36">
        <f>DS_C2_flav[[#This Row],[Column4]]-TS_C2_flav[[#This Row],[Column4]]</f>
        <v>0</v>
      </c>
      <c r="F36">
        <f>DS_C2_flav[[#This Row],[Column5]]-TS_C2_flav[[#This Row],[Column5]]</f>
        <v>-1.0000000000000002E-2</v>
      </c>
      <c r="G36">
        <f>DS_C2_flav[[#This Row],[Column6]]-TS_C2_flav[[#This Row],[Column6]]</f>
        <v>0</v>
      </c>
      <c r="H36">
        <f>DS_C2_flav[[#This Row],[Column7]]-TS_C2_flav[[#This Row],[Column7]]</f>
        <v>0</v>
      </c>
      <c r="I36">
        <f>DS_C2_flav[[#This Row],[Column8]]-TS_C2_flav[[#This Row],[Column8]]</f>
        <v>0</v>
      </c>
      <c r="J36">
        <f>DS_C2_flav[[#This Row],[Column9]]-TS_C2_flav[[#This Row],[Column9]]</f>
        <v>0</v>
      </c>
    </row>
    <row r="37" spans="2:10" x14ac:dyDescent="0.25">
      <c r="B37">
        <f>DS_C2_flav[[#This Row],[Column1]]-TS_C2_flav[[#This Row],[Column1]]</f>
        <v>0</v>
      </c>
      <c r="C37">
        <f>DS_C2_flav[[#This Row],[Column2]]-TS_C2_flav[[#This Row],[Column2]]</f>
        <v>0</v>
      </c>
      <c r="D37">
        <f>DS_C2_flav[[#This Row],[Column3]]-TS_C2_flav[[#This Row],[Column3]]</f>
        <v>0</v>
      </c>
      <c r="E37">
        <f>DS_C2_flav[[#This Row],[Column4]]-TS_C2_flav[[#This Row],[Column4]]</f>
        <v>0</v>
      </c>
      <c r="F37">
        <f>DS_C2_flav[[#This Row],[Column5]]-TS_C2_flav[[#This Row],[Column5]]</f>
        <v>0</v>
      </c>
      <c r="G37">
        <f>DS_C2_flav[[#This Row],[Column6]]-TS_C2_flav[[#This Row],[Column6]]</f>
        <v>0</v>
      </c>
      <c r="H37">
        <f>DS_C2_flav[[#This Row],[Column7]]-TS_C2_flav[[#This Row],[Column7]]</f>
        <v>-1.0000000000000009E-2</v>
      </c>
      <c r="I37">
        <f>DS_C2_flav[[#This Row],[Column8]]-TS_C2_flav[[#This Row],[Column8]]</f>
        <v>0</v>
      </c>
      <c r="J37">
        <f>DS_C2_flav[[#This Row],[Column9]]-TS_C2_flav[[#This Row],[Column9]]</f>
        <v>0</v>
      </c>
    </row>
    <row r="38" spans="2:10" x14ac:dyDescent="0.25">
      <c r="B38">
        <f>DS_C2_flav[[#This Row],[Column1]]-TS_C2_flav[[#This Row],[Column1]]</f>
        <v>0</v>
      </c>
      <c r="C38">
        <f>DS_C2_flav[[#This Row],[Column2]]-TS_C2_flav[[#This Row],[Column2]]</f>
        <v>-9.9999999999999811E-3</v>
      </c>
      <c r="D38">
        <f>DS_C2_flav[[#This Row],[Column3]]-TS_C2_flav[[#This Row],[Column3]]</f>
        <v>0</v>
      </c>
      <c r="E38">
        <f>DS_C2_flav[[#This Row],[Column4]]-TS_C2_flav[[#This Row],[Column4]]</f>
        <v>0</v>
      </c>
      <c r="F38">
        <f>DS_C2_flav[[#This Row],[Column5]]-TS_C2_flav[[#This Row],[Column5]]</f>
        <v>0</v>
      </c>
      <c r="G38">
        <f>DS_C2_flav[[#This Row],[Column6]]-TS_C2_flav[[#This Row],[Column6]]</f>
        <v>-1.0000000000000002E-2</v>
      </c>
      <c r="H38">
        <f>DS_C2_flav[[#This Row],[Column7]]-TS_C2_flav[[#This Row],[Column7]]</f>
        <v>-1.0000000000000009E-2</v>
      </c>
      <c r="I38">
        <f>DS_C2_flav[[#This Row],[Column8]]-TS_C2_flav[[#This Row],[Column8]]</f>
        <v>0</v>
      </c>
      <c r="J38">
        <f>DS_C2_flav[[#This Row],[Column9]]-TS_C2_flav[[#This Row],[Column9]]</f>
        <v>0</v>
      </c>
    </row>
    <row r="39" spans="2:10" x14ac:dyDescent="0.25">
      <c r="B39">
        <f>DS_C2_flav[[#This Row],[Column1]]-TS_C2_flav[[#This Row],[Column1]]</f>
        <v>0</v>
      </c>
      <c r="C39">
        <f>DS_C2_flav[[#This Row],[Column2]]-TS_C2_flav[[#This Row],[Column2]]</f>
        <v>0</v>
      </c>
      <c r="D39">
        <f>DS_C2_flav[[#This Row],[Column3]]-TS_C2_flav[[#This Row],[Column3]]</f>
        <v>-1.0000000000000009E-2</v>
      </c>
      <c r="E39">
        <f>DS_C2_flav[[#This Row],[Column4]]-TS_C2_flav[[#This Row],[Column4]]</f>
        <v>0</v>
      </c>
      <c r="F39">
        <f>DS_C2_flav[[#This Row],[Column5]]-TS_C2_flav[[#This Row],[Column5]]</f>
        <v>-1.0000000000000002E-2</v>
      </c>
      <c r="G39">
        <f>DS_C2_flav[[#This Row],[Column6]]-TS_C2_flav[[#This Row],[Column6]]</f>
        <v>0</v>
      </c>
      <c r="H39">
        <f>DS_C2_flav[[#This Row],[Column7]]-TS_C2_flav[[#This Row],[Column7]]</f>
        <v>-1.0000000000000009E-2</v>
      </c>
      <c r="I39">
        <f>DS_C2_flav[[#This Row],[Column8]]-TS_C2_flav[[#This Row],[Column8]]</f>
        <v>0</v>
      </c>
      <c r="J39">
        <f>DS_C2_flav[[#This Row],[Column9]]-TS_C2_flav[[#This Row],[Column9]]</f>
        <v>0</v>
      </c>
    </row>
    <row r="40" spans="2:10" x14ac:dyDescent="0.25">
      <c r="B40">
        <f>DS_C2_flav[[#This Row],[Column1]]-TS_C2_flav[[#This Row],[Column1]]</f>
        <v>0</v>
      </c>
      <c r="C40">
        <f>DS_C2_flav[[#This Row],[Column2]]-TS_C2_flav[[#This Row],[Column2]]</f>
        <v>0</v>
      </c>
      <c r="D40">
        <f>DS_C2_flav[[#This Row],[Column3]]-TS_C2_flav[[#This Row],[Column3]]</f>
        <v>-1.0000000000000009E-2</v>
      </c>
      <c r="E40">
        <f>DS_C2_flav[[#This Row],[Column4]]-TS_C2_flav[[#This Row],[Column4]]</f>
        <v>0</v>
      </c>
      <c r="F40">
        <f>DS_C2_flav[[#This Row],[Column5]]-TS_C2_flav[[#This Row],[Column5]]</f>
        <v>0</v>
      </c>
      <c r="G40">
        <f>DS_C2_flav[[#This Row],[Column6]]-TS_C2_flav[[#This Row],[Column6]]</f>
        <v>-1.0000000000000002E-2</v>
      </c>
      <c r="H40">
        <f>DS_C2_flav[[#This Row],[Column7]]-TS_C2_flav[[#This Row],[Column7]]</f>
        <v>-1.0000000000000009E-2</v>
      </c>
      <c r="I40">
        <f>DS_C2_flav[[#This Row],[Column8]]-TS_C2_flav[[#This Row],[Column8]]</f>
        <v>0</v>
      </c>
      <c r="J40">
        <f>DS_C2_flav[[#This Row],[Column9]]-TS_C2_flav[[#This Row],[Column9]]</f>
        <v>0</v>
      </c>
    </row>
    <row r="41" spans="2:10" x14ac:dyDescent="0.25">
      <c r="B41">
        <f>DS_C2_flav[[#This Row],[Column1]]-TS_C2_flav[[#This Row],[Column1]]</f>
        <v>0</v>
      </c>
      <c r="C41">
        <f>DS_C2_flav[[#This Row],[Column2]]-TS_C2_flav[[#This Row],[Column2]]</f>
        <v>0</v>
      </c>
      <c r="D41">
        <f>DS_C2_flav[[#This Row],[Column3]]-TS_C2_flav[[#This Row],[Column3]]</f>
        <v>0</v>
      </c>
      <c r="E41">
        <f>DS_C2_flav[[#This Row],[Column4]]-TS_C2_flav[[#This Row],[Column4]]</f>
        <v>0</v>
      </c>
      <c r="F41">
        <f>DS_C2_flav[[#This Row],[Column5]]-TS_C2_flav[[#This Row],[Column5]]</f>
        <v>1.0000000000000002E-2</v>
      </c>
      <c r="G41">
        <f>DS_C2_flav[[#This Row],[Column6]]-TS_C2_flav[[#This Row],[Column6]]</f>
        <v>-1.0000000000000002E-2</v>
      </c>
      <c r="H41">
        <f>DS_C2_flav[[#This Row],[Column7]]-TS_C2_flav[[#This Row],[Column7]]</f>
        <v>0</v>
      </c>
      <c r="I41">
        <f>DS_C2_flav[[#This Row],[Column8]]-TS_C2_flav[[#This Row],[Column8]]</f>
        <v>0</v>
      </c>
      <c r="J41">
        <f>DS_C2_flav[[#This Row],[Column9]]-TS_C2_flav[[#This Row],[Column9]]</f>
        <v>0</v>
      </c>
    </row>
    <row r="42" spans="2:10" x14ac:dyDescent="0.25">
      <c r="B42">
        <f>DS_C2_flav[[#This Row],[Column1]]-TS_C2_flav[[#This Row],[Column1]]</f>
        <v>0</v>
      </c>
      <c r="C42">
        <f>DS_C2_flav[[#This Row],[Column2]]-TS_C2_flav[[#This Row],[Column2]]</f>
        <v>0</v>
      </c>
      <c r="D42">
        <f>DS_C2_flav[[#This Row],[Column3]]-TS_C2_flav[[#This Row],[Column3]]</f>
        <v>0</v>
      </c>
      <c r="E42">
        <f>DS_C2_flav[[#This Row],[Column4]]-TS_C2_flav[[#This Row],[Column4]]</f>
        <v>0</v>
      </c>
      <c r="F42">
        <f>DS_C2_flav[[#This Row],[Column5]]-TS_C2_flav[[#This Row],[Column5]]</f>
        <v>1.0000000000000002E-2</v>
      </c>
      <c r="G42">
        <f>DS_C2_flav[[#This Row],[Column6]]-TS_C2_flav[[#This Row],[Column6]]</f>
        <v>-1.0000000000000002E-2</v>
      </c>
      <c r="H42">
        <f>DS_C2_flav[[#This Row],[Column7]]-TS_C2_flav[[#This Row],[Column7]]</f>
        <v>-1.0000000000000009E-2</v>
      </c>
      <c r="I42">
        <f>DS_C2_flav[[#This Row],[Column8]]-TS_C2_flav[[#This Row],[Column8]]</f>
        <v>0</v>
      </c>
      <c r="J42">
        <f>DS_C2_flav[[#This Row],[Column9]]-TS_C2_flav[[#This Row],[Column9]]</f>
        <v>0</v>
      </c>
    </row>
    <row r="43" spans="2:10" x14ac:dyDescent="0.25">
      <c r="B43">
        <f>DS_C2_flav[[#This Row],[Column1]]-TS_C2_flav[[#This Row],[Column1]]</f>
        <v>0</v>
      </c>
      <c r="C43">
        <f>DS_C2_flav[[#This Row],[Column2]]-TS_C2_flav[[#This Row],[Column2]]</f>
        <v>0</v>
      </c>
      <c r="D43">
        <f>DS_C2_flav[[#This Row],[Column3]]-TS_C2_flav[[#This Row],[Column3]]</f>
        <v>0</v>
      </c>
      <c r="E43">
        <f>DS_C2_flav[[#This Row],[Column4]]-TS_C2_flav[[#This Row],[Column4]]</f>
        <v>0</v>
      </c>
      <c r="F43">
        <f>DS_C2_flav[[#This Row],[Column5]]-TS_C2_flav[[#This Row],[Column5]]</f>
        <v>0</v>
      </c>
      <c r="G43">
        <f>DS_C2_flav[[#This Row],[Column6]]-TS_C2_flav[[#This Row],[Column6]]</f>
        <v>0</v>
      </c>
      <c r="H43">
        <f>DS_C2_flav[[#This Row],[Column7]]-TS_C2_flav[[#This Row],[Column7]]</f>
        <v>-1.0000000000000009E-2</v>
      </c>
      <c r="I43">
        <f>DS_C2_flav[[#This Row],[Column8]]-TS_C2_flav[[#This Row],[Column8]]</f>
        <v>0</v>
      </c>
      <c r="J43">
        <f>DS_C2_flav[[#This Row],[Column9]]-TS_C2_flav[[#This Row],[Column9]]</f>
        <v>0</v>
      </c>
    </row>
    <row r="44" spans="2:10" x14ac:dyDescent="0.25">
      <c r="B44">
        <f>DS_C2_flav[[#This Row],[Column1]]-TS_C2_flav[[#This Row],[Column1]]</f>
        <v>0</v>
      </c>
      <c r="C44">
        <f>DS_C2_flav[[#This Row],[Column2]]-TS_C2_flav[[#This Row],[Column2]]</f>
        <v>0</v>
      </c>
      <c r="D44">
        <f>DS_C2_flav[[#This Row],[Column3]]-TS_C2_flav[[#This Row],[Column3]]</f>
        <v>-1.0000000000000009E-2</v>
      </c>
      <c r="E44">
        <f>DS_C2_flav[[#This Row],[Column4]]-TS_C2_flav[[#This Row],[Column4]]</f>
        <v>0</v>
      </c>
      <c r="F44">
        <f>DS_C2_flav[[#This Row],[Column5]]-TS_C2_flav[[#This Row],[Column5]]</f>
        <v>0</v>
      </c>
      <c r="G44">
        <f>DS_C2_flav[[#This Row],[Column6]]-TS_C2_flav[[#This Row],[Column6]]</f>
        <v>0</v>
      </c>
      <c r="H44">
        <f>DS_C2_flav[[#This Row],[Column7]]-TS_C2_flav[[#This Row],[Column7]]</f>
        <v>-1.0000000000000009E-2</v>
      </c>
      <c r="I44">
        <f>DS_C2_flav[[#This Row],[Column8]]-TS_C2_flav[[#This Row],[Column8]]</f>
        <v>0</v>
      </c>
      <c r="J44">
        <f>DS_C2_flav[[#This Row],[Column9]]-TS_C2_flav[[#This Row],[Column9]]</f>
        <v>0</v>
      </c>
    </row>
    <row r="45" spans="2:10" x14ac:dyDescent="0.25">
      <c r="B45">
        <f>DS_C2_flav[[#This Row],[Column1]]-TS_C2_flav[[#This Row],[Column1]]</f>
        <v>0</v>
      </c>
      <c r="C45">
        <f>DS_C2_flav[[#This Row],[Column2]]-TS_C2_flav[[#This Row],[Column2]]</f>
        <v>0</v>
      </c>
      <c r="D45">
        <f>DS_C2_flav[[#This Row],[Column3]]-TS_C2_flav[[#This Row],[Column3]]</f>
        <v>-1.0000000000000009E-2</v>
      </c>
      <c r="E45">
        <f>DS_C2_flav[[#This Row],[Column4]]-TS_C2_flav[[#This Row],[Column4]]</f>
        <v>0</v>
      </c>
      <c r="F45">
        <f>DS_C2_flav[[#This Row],[Column5]]-TS_C2_flav[[#This Row],[Column5]]</f>
        <v>0</v>
      </c>
      <c r="G45">
        <f>DS_C2_flav[[#This Row],[Column6]]-TS_C2_flav[[#This Row],[Column6]]</f>
        <v>1.0000000000000002E-2</v>
      </c>
      <c r="H45">
        <f>DS_C2_flav[[#This Row],[Column7]]-TS_C2_flav[[#This Row],[Column7]]</f>
        <v>-1.0000000000000009E-2</v>
      </c>
      <c r="I45">
        <f>DS_C2_flav[[#This Row],[Column8]]-TS_C2_flav[[#This Row],[Column8]]</f>
        <v>0</v>
      </c>
      <c r="J45">
        <f>DS_C2_flav[[#This Row],[Column9]]-TS_C2_flav[[#This Row],[Column9]]</f>
        <v>0</v>
      </c>
    </row>
    <row r="46" spans="2:10" x14ac:dyDescent="0.25">
      <c r="B46">
        <f>DS_C2_flav[[#This Row],[Column1]]-TS_C2_flav[[#This Row],[Column1]]</f>
        <v>0</v>
      </c>
      <c r="C46">
        <f>DS_C2_flav[[#This Row],[Column2]]-TS_C2_flav[[#This Row],[Column2]]</f>
        <v>0</v>
      </c>
      <c r="D46">
        <f>DS_C2_flav[[#This Row],[Column3]]-TS_C2_flav[[#This Row],[Column3]]</f>
        <v>-1.0000000000000009E-2</v>
      </c>
      <c r="E46">
        <f>DS_C2_flav[[#This Row],[Column4]]-TS_C2_flav[[#This Row],[Column4]]</f>
        <v>0</v>
      </c>
      <c r="F46">
        <f>DS_C2_flav[[#This Row],[Column5]]-TS_C2_flav[[#This Row],[Column5]]</f>
        <v>0</v>
      </c>
      <c r="G46">
        <f>DS_C2_flav[[#This Row],[Column6]]-TS_C2_flav[[#This Row],[Column6]]</f>
        <v>1.0000000000000002E-2</v>
      </c>
      <c r="H46">
        <f>DS_C2_flav[[#This Row],[Column7]]-TS_C2_flav[[#This Row],[Column7]]</f>
        <v>-1.0000000000000009E-2</v>
      </c>
      <c r="I46">
        <f>DS_C2_flav[[#This Row],[Column8]]-TS_C2_flav[[#This Row],[Column8]]</f>
        <v>0</v>
      </c>
      <c r="J46">
        <f>DS_C2_flav[[#This Row],[Column9]]-TS_C2_flav[[#This Row],[Column9]]</f>
        <v>0</v>
      </c>
    </row>
    <row r="47" spans="2:10" x14ac:dyDescent="0.25">
      <c r="B47">
        <f>DS_C2_flav[[#This Row],[Column1]]-TS_C2_flav[[#This Row],[Column1]]</f>
        <v>0</v>
      </c>
      <c r="C47">
        <f>DS_C2_flav[[#This Row],[Column2]]-TS_C2_flav[[#This Row],[Column2]]</f>
        <v>0</v>
      </c>
      <c r="D47">
        <f>DS_C2_flav[[#This Row],[Column3]]-TS_C2_flav[[#This Row],[Column3]]</f>
        <v>1.0000000000000009E-2</v>
      </c>
      <c r="E47">
        <f>DS_C2_flav[[#This Row],[Column4]]-TS_C2_flav[[#This Row],[Column4]]</f>
        <v>0</v>
      </c>
      <c r="F47">
        <f>DS_C2_flav[[#This Row],[Column5]]-TS_C2_flav[[#This Row],[Column5]]</f>
        <v>0</v>
      </c>
      <c r="G47">
        <f>DS_C2_flav[[#This Row],[Column6]]-TS_C2_flav[[#This Row],[Column6]]</f>
        <v>0</v>
      </c>
      <c r="H47">
        <f>DS_C2_flav[[#This Row],[Column7]]-TS_C2_flav[[#This Row],[Column7]]</f>
        <v>-1.0000000000000009E-2</v>
      </c>
      <c r="I47">
        <f>DS_C2_flav[[#This Row],[Column8]]-TS_C2_flav[[#This Row],[Column8]]</f>
        <v>0</v>
      </c>
      <c r="J47">
        <f>DS_C2_flav[[#This Row],[Column9]]-TS_C2_flav[[#This Row],[Column9]]</f>
        <v>0</v>
      </c>
    </row>
    <row r="48" spans="2:10" x14ac:dyDescent="0.25">
      <c r="B48">
        <f>DS_C2_flav[[#This Row],[Column1]]-TS_C2_flav[[#This Row],[Column1]]</f>
        <v>0</v>
      </c>
      <c r="C48">
        <f>DS_C2_flav[[#This Row],[Column2]]-TS_C2_flav[[#This Row],[Column2]]</f>
        <v>0</v>
      </c>
      <c r="D48">
        <f>DS_C2_flav[[#This Row],[Column3]]-TS_C2_flav[[#This Row],[Column3]]</f>
        <v>1.0000000000000009E-2</v>
      </c>
      <c r="E48">
        <f>DS_C2_flav[[#This Row],[Column4]]-TS_C2_flav[[#This Row],[Column4]]</f>
        <v>0</v>
      </c>
      <c r="F48">
        <f>DS_C2_flav[[#This Row],[Column5]]-TS_C2_flav[[#This Row],[Column5]]</f>
        <v>0</v>
      </c>
      <c r="G48">
        <f>DS_C2_flav[[#This Row],[Column6]]-TS_C2_flav[[#This Row],[Column6]]</f>
        <v>-1.0000000000000002E-2</v>
      </c>
      <c r="H48">
        <f>DS_C2_flav[[#This Row],[Column7]]-TS_C2_flav[[#This Row],[Column7]]</f>
        <v>0</v>
      </c>
      <c r="I48">
        <f>DS_C2_flav[[#This Row],[Column8]]-TS_C2_flav[[#This Row],[Column8]]</f>
        <v>0</v>
      </c>
      <c r="J48">
        <f>DS_C2_flav[[#This Row],[Column9]]-TS_C2_flav[[#This Row],[Column9]]</f>
        <v>0</v>
      </c>
    </row>
    <row r="49" spans="2:10" x14ac:dyDescent="0.25">
      <c r="B49">
        <f>DS_C2_flav[[#This Row],[Column1]]-TS_C2_flav[[#This Row],[Column1]]</f>
        <v>0</v>
      </c>
      <c r="C49">
        <f>DS_C2_flav[[#This Row],[Column2]]-TS_C2_flav[[#This Row],[Column2]]</f>
        <v>-1.999999999999999E-2</v>
      </c>
      <c r="D49">
        <f>DS_C2_flav[[#This Row],[Column3]]-TS_C2_flav[[#This Row],[Column3]]</f>
        <v>0</v>
      </c>
      <c r="E49">
        <f>DS_C2_flav[[#This Row],[Column4]]-TS_C2_flav[[#This Row],[Column4]]</f>
        <v>0</v>
      </c>
      <c r="F49">
        <f>DS_C2_flav[[#This Row],[Column5]]-TS_C2_flav[[#This Row],[Column5]]</f>
        <v>0</v>
      </c>
      <c r="G49">
        <f>DS_C2_flav[[#This Row],[Column6]]-TS_C2_flav[[#This Row],[Column6]]</f>
        <v>1.0000000000000002E-2</v>
      </c>
      <c r="H49">
        <f>DS_C2_flav[[#This Row],[Column7]]-TS_C2_flav[[#This Row],[Column7]]</f>
        <v>-1.0000000000000009E-2</v>
      </c>
      <c r="I49">
        <f>DS_C2_flav[[#This Row],[Column8]]-TS_C2_flav[[#This Row],[Column8]]</f>
        <v>0</v>
      </c>
      <c r="J49">
        <f>DS_C2_flav[[#This Row],[Column9]]-TS_C2_flav[[#This Row],[Column9]]</f>
        <v>0</v>
      </c>
    </row>
    <row r="50" spans="2:10" x14ac:dyDescent="0.25">
      <c r="B50">
        <f>DS_C2_flav[[#This Row],[Column1]]-TS_C2_flav[[#This Row],[Column1]]</f>
        <v>0</v>
      </c>
      <c r="C50">
        <f>DS_C2_flav[[#This Row],[Column2]]-TS_C2_flav[[#This Row],[Column2]]</f>
        <v>0</v>
      </c>
      <c r="D50">
        <f>DS_C2_flav[[#This Row],[Column3]]-TS_C2_flav[[#This Row],[Column3]]</f>
        <v>-1.0000000000000009E-2</v>
      </c>
      <c r="E50">
        <f>DS_C2_flav[[#This Row],[Column4]]-TS_C2_flav[[#This Row],[Column4]]</f>
        <v>0</v>
      </c>
      <c r="F50">
        <f>DS_C2_flav[[#This Row],[Column5]]-TS_C2_flav[[#This Row],[Column5]]</f>
        <v>0</v>
      </c>
      <c r="G50">
        <f>DS_C2_flav[[#This Row],[Column6]]-TS_C2_flav[[#This Row],[Column6]]</f>
        <v>1.0000000000000002E-2</v>
      </c>
      <c r="H50">
        <f>DS_C2_flav[[#This Row],[Column7]]-TS_C2_flav[[#This Row],[Column7]]</f>
        <v>-1.0000000000000009E-2</v>
      </c>
      <c r="I50">
        <f>DS_C2_flav[[#This Row],[Column8]]-TS_C2_flav[[#This Row],[Column8]]</f>
        <v>0</v>
      </c>
      <c r="J50">
        <f>DS_C2_flav[[#This Row],[Column9]]-TS_C2_flav[[#This Row],[Column9]]</f>
        <v>0</v>
      </c>
    </row>
    <row r="51" spans="2:10" x14ac:dyDescent="0.25">
      <c r="B51">
        <f>DS_C2_flav[[#This Row],[Column1]]-TS_C2_flav[[#This Row],[Column1]]</f>
        <v>0</v>
      </c>
      <c r="C51">
        <f>DS_C2_flav[[#This Row],[Column2]]-TS_C2_flav[[#This Row],[Column2]]</f>
        <v>-9.9999999999999811E-3</v>
      </c>
      <c r="D51">
        <f>DS_C2_flav[[#This Row],[Column3]]-TS_C2_flav[[#This Row],[Column3]]</f>
        <v>-1.0000000000000009E-2</v>
      </c>
      <c r="E51">
        <f>DS_C2_flav[[#This Row],[Column4]]-TS_C2_flav[[#This Row],[Column4]]</f>
        <v>0</v>
      </c>
      <c r="F51">
        <f>DS_C2_flav[[#This Row],[Column5]]-TS_C2_flav[[#This Row],[Column5]]</f>
        <v>0</v>
      </c>
      <c r="G51">
        <f>DS_C2_flav[[#This Row],[Column6]]-TS_C2_flav[[#This Row],[Column6]]</f>
        <v>-1.0000000000000002E-2</v>
      </c>
      <c r="H51">
        <f>DS_C2_flav[[#This Row],[Column7]]-TS_C2_flav[[#This Row],[Column7]]</f>
        <v>-1.0000000000000009E-2</v>
      </c>
      <c r="I51">
        <f>DS_C2_flav[[#This Row],[Column8]]-TS_C2_flav[[#This Row],[Column8]]</f>
        <v>0</v>
      </c>
      <c r="J51">
        <f>DS_C2_flav[[#This Row],[Column9]]-TS_C2_flav[[#This Row],[Column9]]</f>
        <v>0</v>
      </c>
    </row>
    <row r="52" spans="2:10" x14ac:dyDescent="0.25">
      <c r="B52">
        <f>DS_C2_flav[[#This Row],[Column1]]-TS_C2_flav[[#This Row],[Column1]]</f>
        <v>0</v>
      </c>
      <c r="C52">
        <f>DS_C2_flav[[#This Row],[Column2]]-TS_C2_flav[[#This Row],[Column2]]</f>
        <v>0</v>
      </c>
      <c r="D52">
        <f>DS_C2_flav[[#This Row],[Column3]]-TS_C2_flav[[#This Row],[Column3]]</f>
        <v>-1.0000000000000009E-2</v>
      </c>
      <c r="E52">
        <f>DS_C2_flav[[#This Row],[Column4]]-TS_C2_flav[[#This Row],[Column4]]</f>
        <v>0</v>
      </c>
      <c r="F52">
        <f>DS_C2_flav[[#This Row],[Column5]]-TS_C2_flav[[#This Row],[Column5]]</f>
        <v>-1.0000000000000002E-2</v>
      </c>
      <c r="G52">
        <f>DS_C2_flav[[#This Row],[Column6]]-TS_C2_flav[[#This Row],[Column6]]</f>
        <v>1.0000000000000002E-2</v>
      </c>
      <c r="H52">
        <f>DS_C2_flav[[#This Row],[Column7]]-TS_C2_flav[[#This Row],[Column7]]</f>
        <v>-1.0000000000000009E-2</v>
      </c>
      <c r="I52">
        <f>DS_C2_flav[[#This Row],[Column8]]-TS_C2_flav[[#This Row],[Column8]]</f>
        <v>0</v>
      </c>
      <c r="J52">
        <f>DS_C2_flav[[#This Row],[Column9]]-TS_C2_flav[[#This Row],[Column9]]</f>
        <v>0</v>
      </c>
    </row>
    <row r="53" spans="2:10" x14ac:dyDescent="0.25">
      <c r="B53">
        <f>DS_C2_flav[[#This Row],[Column1]]-TS_C2_flav[[#This Row],[Column1]]</f>
        <v>0</v>
      </c>
      <c r="C53">
        <f>DS_C2_flav[[#This Row],[Column2]]-TS_C2_flav[[#This Row],[Column2]]</f>
        <v>0</v>
      </c>
      <c r="D53">
        <f>DS_C2_flav[[#This Row],[Column3]]-TS_C2_flav[[#This Row],[Column3]]</f>
        <v>-1.0000000000000009E-2</v>
      </c>
      <c r="E53">
        <f>DS_C2_flav[[#This Row],[Column4]]-TS_C2_flav[[#This Row],[Column4]]</f>
        <v>0</v>
      </c>
      <c r="F53">
        <f>DS_C2_flav[[#This Row],[Column5]]-TS_C2_flav[[#This Row],[Column5]]</f>
        <v>0</v>
      </c>
      <c r="G53">
        <f>DS_C2_flav[[#This Row],[Column6]]-TS_C2_flav[[#This Row],[Column6]]</f>
        <v>1.0000000000000002E-2</v>
      </c>
      <c r="H53">
        <f>DS_C2_flav[[#This Row],[Column7]]-TS_C2_flav[[#This Row],[Column7]]</f>
        <v>-1.0000000000000009E-2</v>
      </c>
      <c r="I53">
        <f>DS_C2_flav[[#This Row],[Column8]]-TS_C2_flav[[#This Row],[Column8]]</f>
        <v>0</v>
      </c>
      <c r="J53">
        <f>DS_C2_flav[[#This Row],[Column9]]-TS_C2_flav[[#This Row],[Column9]]</f>
        <v>0</v>
      </c>
    </row>
    <row r="54" spans="2:10" x14ac:dyDescent="0.25">
      <c r="B54">
        <f>DS_C2_flav[[#This Row],[Column1]]-TS_C2_flav[[#This Row],[Column1]]</f>
        <v>0</v>
      </c>
      <c r="C54">
        <f>DS_C2_flav[[#This Row],[Column2]]-TS_C2_flav[[#This Row],[Column2]]</f>
        <v>0</v>
      </c>
      <c r="D54">
        <f>DS_C2_flav[[#This Row],[Column3]]-TS_C2_flav[[#This Row],[Column3]]</f>
        <v>0</v>
      </c>
      <c r="E54">
        <f>DS_C2_flav[[#This Row],[Column4]]-TS_C2_flav[[#This Row],[Column4]]</f>
        <v>0</v>
      </c>
      <c r="F54">
        <f>DS_C2_flav[[#This Row],[Column5]]-TS_C2_flav[[#This Row],[Column5]]</f>
        <v>0</v>
      </c>
      <c r="G54">
        <f>DS_C2_flav[[#This Row],[Column6]]-TS_C2_flav[[#This Row],[Column6]]</f>
        <v>0</v>
      </c>
      <c r="H54">
        <f>DS_C2_flav[[#This Row],[Column7]]-TS_C2_flav[[#This Row],[Column7]]</f>
        <v>-1.0000000000000009E-2</v>
      </c>
      <c r="I54">
        <f>DS_C2_flav[[#This Row],[Column8]]-TS_C2_flav[[#This Row],[Column8]]</f>
        <v>0</v>
      </c>
      <c r="J54">
        <f>DS_C2_flav[[#This Row],[Column9]]-TS_C2_flav[[#This Row],[Column9]]</f>
        <v>0</v>
      </c>
    </row>
    <row r="55" spans="2:10" x14ac:dyDescent="0.25">
      <c r="B55">
        <f>DS_C2_flav[[#This Row],[Column1]]-TS_C2_flav[[#This Row],[Column1]]</f>
        <v>0</v>
      </c>
      <c r="C55">
        <f>DS_C2_flav[[#This Row],[Column2]]-TS_C2_flav[[#This Row],[Column2]]</f>
        <v>0</v>
      </c>
      <c r="D55">
        <f>DS_C2_flav[[#This Row],[Column3]]-TS_C2_flav[[#This Row],[Column3]]</f>
        <v>0</v>
      </c>
      <c r="E55">
        <f>DS_C2_flav[[#This Row],[Column4]]-TS_C2_flav[[#This Row],[Column4]]</f>
        <v>0</v>
      </c>
      <c r="F55">
        <f>DS_C2_flav[[#This Row],[Column5]]-TS_C2_flav[[#This Row],[Column5]]</f>
        <v>0</v>
      </c>
      <c r="G55">
        <f>DS_C2_flav[[#This Row],[Column6]]-TS_C2_flav[[#This Row],[Column6]]</f>
        <v>0</v>
      </c>
      <c r="H55">
        <f>DS_C2_flav[[#This Row],[Column7]]-TS_C2_flav[[#This Row],[Column7]]</f>
        <v>-1.0000000000000009E-2</v>
      </c>
      <c r="I55">
        <f>DS_C2_flav[[#This Row],[Column8]]-TS_C2_flav[[#This Row],[Column8]]</f>
        <v>0</v>
      </c>
      <c r="J55">
        <f>DS_C2_flav[[#This Row],[Column9]]-TS_C2_flav[[#This Row],[Column9]]</f>
        <v>0</v>
      </c>
    </row>
    <row r="56" spans="2:10" x14ac:dyDescent="0.25">
      <c r="B56">
        <f>DS_C2_flav[[#This Row],[Column1]]-TS_C2_flav[[#This Row],[Column1]]</f>
        <v>0</v>
      </c>
      <c r="C56">
        <f>DS_C2_flav[[#This Row],[Column2]]-TS_C2_flav[[#This Row],[Column2]]</f>
        <v>0</v>
      </c>
      <c r="D56">
        <f>DS_C2_flav[[#This Row],[Column3]]-TS_C2_flav[[#This Row],[Column3]]</f>
        <v>0</v>
      </c>
      <c r="E56">
        <f>DS_C2_flav[[#This Row],[Column4]]-TS_C2_flav[[#This Row],[Column4]]</f>
        <v>0</v>
      </c>
      <c r="F56">
        <f>DS_C2_flav[[#This Row],[Column5]]-TS_C2_flav[[#This Row],[Column5]]</f>
        <v>0</v>
      </c>
      <c r="G56">
        <f>DS_C2_flav[[#This Row],[Column6]]-TS_C2_flav[[#This Row],[Column6]]</f>
        <v>0</v>
      </c>
      <c r="H56">
        <f>DS_C2_flav[[#This Row],[Column7]]-TS_C2_flav[[#This Row],[Column7]]</f>
        <v>-1.0000000000000009E-2</v>
      </c>
      <c r="I56">
        <f>DS_C2_flav[[#This Row],[Column8]]-TS_C2_flav[[#This Row],[Column8]]</f>
        <v>-1.0000000000000002E-2</v>
      </c>
      <c r="J56">
        <f>DS_C2_flav[[#This Row],[Column9]]-TS_C2_flav[[#This Row],[Column9]]</f>
        <v>0</v>
      </c>
    </row>
    <row r="57" spans="2:10" x14ac:dyDescent="0.25">
      <c r="B57">
        <f>DS_C2_flav[[#This Row],[Column1]]-TS_C2_flav[[#This Row],[Column1]]</f>
        <v>0</v>
      </c>
      <c r="C57">
        <f>DS_C2_flav[[#This Row],[Column2]]-TS_C2_flav[[#This Row],[Column2]]</f>
        <v>0</v>
      </c>
      <c r="D57">
        <f>DS_C2_flav[[#This Row],[Column3]]-TS_C2_flav[[#This Row],[Column3]]</f>
        <v>-1.0000000000000009E-2</v>
      </c>
      <c r="E57">
        <f>DS_C2_flav[[#This Row],[Column4]]-TS_C2_flav[[#This Row],[Column4]]</f>
        <v>0</v>
      </c>
      <c r="F57">
        <f>DS_C2_flav[[#This Row],[Column5]]-TS_C2_flav[[#This Row],[Column5]]</f>
        <v>0</v>
      </c>
      <c r="G57">
        <f>DS_C2_flav[[#This Row],[Column6]]-TS_C2_flav[[#This Row],[Column6]]</f>
        <v>0</v>
      </c>
      <c r="H57">
        <f>DS_C2_flav[[#This Row],[Column7]]-TS_C2_flav[[#This Row],[Column7]]</f>
        <v>-1.0000000000000009E-2</v>
      </c>
      <c r="I57">
        <f>DS_C2_flav[[#This Row],[Column8]]-TS_C2_flav[[#This Row],[Column8]]</f>
        <v>0</v>
      </c>
      <c r="J57">
        <f>DS_C2_flav[[#This Row],[Column9]]-TS_C2_flav[[#This Row],[Column9]]</f>
        <v>0</v>
      </c>
    </row>
    <row r="58" spans="2:10" x14ac:dyDescent="0.25">
      <c r="B58">
        <f>DS_C2_flav[[#This Row],[Column1]]-TS_C2_flav[[#This Row],[Column1]]</f>
        <v>0</v>
      </c>
      <c r="C58">
        <f>DS_C2_flav[[#This Row],[Column2]]-TS_C2_flav[[#This Row],[Column2]]</f>
        <v>0</v>
      </c>
      <c r="D58">
        <f>DS_C2_flav[[#This Row],[Column3]]-TS_C2_flav[[#This Row],[Column3]]</f>
        <v>-1.0000000000000009E-2</v>
      </c>
      <c r="E58">
        <f>DS_C2_flav[[#This Row],[Column4]]-TS_C2_flav[[#This Row],[Column4]]</f>
        <v>0</v>
      </c>
      <c r="F58">
        <f>DS_C2_flav[[#This Row],[Column5]]-TS_C2_flav[[#This Row],[Column5]]</f>
        <v>0</v>
      </c>
      <c r="G58">
        <f>DS_C2_flav[[#This Row],[Column6]]-TS_C2_flav[[#This Row],[Column6]]</f>
        <v>0</v>
      </c>
      <c r="H58">
        <f>DS_C2_flav[[#This Row],[Column7]]-TS_C2_flav[[#This Row],[Column7]]</f>
        <v>0</v>
      </c>
      <c r="I58">
        <f>DS_C2_flav[[#This Row],[Column8]]-TS_C2_flav[[#This Row],[Column8]]</f>
        <v>0</v>
      </c>
      <c r="J58">
        <f>DS_C2_flav[[#This Row],[Column9]]-TS_C2_flav[[#This Row],[Column9]]</f>
        <v>0</v>
      </c>
    </row>
    <row r="59" spans="2:10" x14ac:dyDescent="0.25">
      <c r="B59">
        <f>DS_C2_flav[[#This Row],[Column1]]-TS_C2_flav[[#This Row],[Column1]]</f>
        <v>0</v>
      </c>
      <c r="C59">
        <f>DS_C2_flav[[#This Row],[Column2]]-TS_C2_flav[[#This Row],[Column2]]</f>
        <v>0</v>
      </c>
      <c r="D59">
        <f>DS_C2_flav[[#This Row],[Column3]]-TS_C2_flav[[#This Row],[Column3]]</f>
        <v>0</v>
      </c>
      <c r="E59">
        <f>DS_C2_flav[[#This Row],[Column4]]-TS_C2_flav[[#This Row],[Column4]]</f>
        <v>0</v>
      </c>
      <c r="F59">
        <f>DS_C2_flav[[#This Row],[Column5]]-TS_C2_flav[[#This Row],[Column5]]</f>
        <v>0</v>
      </c>
      <c r="G59">
        <f>DS_C2_flav[[#This Row],[Column6]]-TS_C2_flav[[#This Row],[Column6]]</f>
        <v>0</v>
      </c>
      <c r="H59">
        <f>DS_C2_flav[[#This Row],[Column7]]-TS_C2_flav[[#This Row],[Column7]]</f>
        <v>-1.0000000000000009E-2</v>
      </c>
      <c r="I59">
        <f>DS_C2_flav[[#This Row],[Column8]]-TS_C2_flav[[#This Row],[Column8]]</f>
        <v>0</v>
      </c>
      <c r="J59">
        <f>DS_C2_flav[[#This Row],[Column9]]-TS_C2_flav[[#This Row],[Column9]]</f>
        <v>0</v>
      </c>
    </row>
    <row r="60" spans="2:10" x14ac:dyDescent="0.25">
      <c r="B60">
        <f>DS_C2_flav[[#This Row],[Column1]]-TS_C2_flav[[#This Row],[Column1]]</f>
        <v>0</v>
      </c>
      <c r="C60">
        <f>DS_C2_flav[[#This Row],[Column2]]-TS_C2_flav[[#This Row],[Column2]]</f>
        <v>0</v>
      </c>
      <c r="D60">
        <f>DS_C2_flav[[#This Row],[Column3]]-TS_C2_flav[[#This Row],[Column3]]</f>
        <v>0</v>
      </c>
      <c r="E60">
        <f>DS_C2_flav[[#This Row],[Column4]]-TS_C2_flav[[#This Row],[Column4]]</f>
        <v>0</v>
      </c>
      <c r="F60">
        <f>DS_C2_flav[[#This Row],[Column5]]-TS_C2_flav[[#This Row],[Column5]]</f>
        <v>0</v>
      </c>
      <c r="G60">
        <f>DS_C2_flav[[#This Row],[Column6]]-TS_C2_flav[[#This Row],[Column6]]</f>
        <v>0</v>
      </c>
      <c r="H60">
        <f>DS_C2_flav[[#This Row],[Column7]]-TS_C2_flav[[#This Row],[Column7]]</f>
        <v>0</v>
      </c>
      <c r="I60">
        <f>DS_C2_flav[[#This Row],[Column8]]-TS_C2_flav[[#This Row],[Column8]]</f>
        <v>0</v>
      </c>
      <c r="J60">
        <f>DS_C2_flav[[#This Row],[Column9]]-TS_C2_flav[[#This Row],[Column9]]</f>
        <v>0</v>
      </c>
    </row>
    <row r="61" spans="2:10" x14ac:dyDescent="0.25">
      <c r="B61">
        <f>DS_C2_flav[[#This Row],[Column1]]-TS_C2_flav[[#This Row],[Column1]]</f>
        <v>0</v>
      </c>
      <c r="C61">
        <f>DS_C2_flav[[#This Row],[Column2]]-TS_C2_flav[[#This Row],[Column2]]</f>
        <v>0</v>
      </c>
      <c r="D61">
        <f>DS_C2_flav[[#This Row],[Column3]]-TS_C2_flav[[#This Row],[Column3]]</f>
        <v>-1.0000000000000009E-2</v>
      </c>
      <c r="E61">
        <f>DS_C2_flav[[#This Row],[Column4]]-TS_C2_flav[[#This Row],[Column4]]</f>
        <v>0</v>
      </c>
      <c r="F61">
        <f>DS_C2_flav[[#This Row],[Column5]]-TS_C2_flav[[#This Row],[Column5]]</f>
        <v>0</v>
      </c>
      <c r="G61">
        <f>DS_C2_flav[[#This Row],[Column6]]-TS_C2_flav[[#This Row],[Column6]]</f>
        <v>0</v>
      </c>
      <c r="H61">
        <f>DS_C2_flav[[#This Row],[Column7]]-TS_C2_flav[[#This Row],[Column7]]</f>
        <v>-1.0000000000000009E-2</v>
      </c>
      <c r="I61">
        <f>DS_C2_flav[[#This Row],[Column8]]-TS_C2_flav[[#This Row],[Column8]]</f>
        <v>0</v>
      </c>
      <c r="J61">
        <f>DS_C2_flav[[#This Row],[Column9]]-TS_C2_flav[[#This Row],[Column9]]</f>
        <v>0</v>
      </c>
    </row>
    <row r="62" spans="2:10" x14ac:dyDescent="0.25">
      <c r="B62" t="e">
        <f>DS_C2_flav[[#This Row],[Column1]]-TS_C2_flav[[#This Row],[Column1]]</f>
        <v>#VALUE!</v>
      </c>
      <c r="C62" t="e">
        <f>DS_C2_flav[[#This Row],[Column2]]-TS_C2_flav[[#This Row],[Column2]]</f>
        <v>#VALUE!</v>
      </c>
      <c r="D62" t="e">
        <f>DS_C2_flav[[#This Row],[Column3]]-TS_C2_flav[[#This Row],[Column3]]</f>
        <v>#VALUE!</v>
      </c>
      <c r="E62" t="e">
        <f>DS_C2_flav[[#This Row],[Column4]]-TS_C2_flav[[#This Row],[Column4]]</f>
        <v>#VALUE!</v>
      </c>
      <c r="F62" t="e">
        <f>DS_C2_flav[[#This Row],[Column5]]-TS_C2_flav[[#This Row],[Column5]]</f>
        <v>#VALUE!</v>
      </c>
      <c r="G62" t="e">
        <f>DS_C2_flav[[#This Row],[Column6]]-TS_C2_flav[[#This Row],[Column6]]</f>
        <v>#VALUE!</v>
      </c>
      <c r="H62" t="e">
        <f>DS_C2_flav[[#This Row],[Column7]]-TS_C2_flav[[#This Row],[Column7]]</f>
        <v>#VALUE!</v>
      </c>
      <c r="I62" t="e">
        <f>DS_C2_flav[[#This Row],[Column8]]-TS_C2_flav[[#This Row],[Column8]]</f>
        <v>#VALUE!</v>
      </c>
      <c r="J62" t="e">
        <f>DS_C2_flav[[#This Row],[Column9]]-TS_C2_flav[[#This Row],[Column9]]</f>
        <v>#VALUE!</v>
      </c>
    </row>
    <row r="63" spans="2:10" x14ac:dyDescent="0.25">
      <c r="B63" t="e">
        <f>DS_C2_flav[[#This Row],[Column1]]-TS_C2_flav[[#This Row],[Column1]]</f>
        <v>#VALUE!</v>
      </c>
      <c r="C63" t="e">
        <f>DS_C2_flav[[#This Row],[Column2]]-TS_C2_flav[[#This Row],[Column2]]</f>
        <v>#VALUE!</v>
      </c>
      <c r="D63" t="e">
        <f>DS_C2_flav[[#This Row],[Column3]]-TS_C2_flav[[#This Row],[Column3]]</f>
        <v>#VALUE!</v>
      </c>
      <c r="E63" t="e">
        <f>DS_C2_flav[[#This Row],[Column4]]-TS_C2_flav[[#This Row],[Column4]]</f>
        <v>#VALUE!</v>
      </c>
      <c r="F63" t="e">
        <f>DS_C2_flav[[#This Row],[Column5]]-TS_C2_flav[[#This Row],[Column5]]</f>
        <v>#VALUE!</v>
      </c>
      <c r="G63" t="e">
        <f>DS_C2_flav[[#This Row],[Column6]]-TS_C2_flav[[#This Row],[Column6]]</f>
        <v>#VALUE!</v>
      </c>
      <c r="H63" t="e">
        <f>DS_C2_flav[[#This Row],[Column7]]-TS_C2_flav[[#This Row],[Column7]]</f>
        <v>#VALUE!</v>
      </c>
      <c r="I63" t="e">
        <f>DS_C2_flav[[#This Row],[Column8]]-TS_C2_flav[[#This Row],[Column8]]</f>
        <v>#VALUE!</v>
      </c>
      <c r="J63" t="e">
        <f>DS_C2_flav[[#This Row],[Column9]]-TS_C2_flav[[#This Row],[Column9]]</f>
        <v>#VALUE!</v>
      </c>
    </row>
    <row r="64" spans="2:10" x14ac:dyDescent="0.25">
      <c r="B64" t="e">
        <f>DS_C2_flav[[#This Row],[Column1]]-TS_C2_flav[[#This Row],[Column1]]</f>
        <v>#VALUE!</v>
      </c>
      <c r="C64" t="e">
        <f>DS_C2_flav[[#This Row],[Column2]]-TS_C2_flav[[#This Row],[Column2]]</f>
        <v>#VALUE!</v>
      </c>
      <c r="D64" t="e">
        <f>DS_C2_flav[[#This Row],[Column3]]-TS_C2_flav[[#This Row],[Column3]]</f>
        <v>#VALUE!</v>
      </c>
      <c r="E64" t="e">
        <f>DS_C2_flav[[#This Row],[Column4]]-TS_C2_flav[[#This Row],[Column4]]</f>
        <v>#VALUE!</v>
      </c>
      <c r="F64" t="e">
        <f>DS_C2_flav[[#This Row],[Column5]]-TS_C2_flav[[#This Row],[Column5]]</f>
        <v>#VALUE!</v>
      </c>
      <c r="G64" t="e">
        <f>DS_C2_flav[[#This Row],[Column6]]-TS_C2_flav[[#This Row],[Column6]]</f>
        <v>#VALUE!</v>
      </c>
      <c r="H64" t="e">
        <f>DS_C2_flav[[#This Row],[Column7]]-TS_C2_flav[[#This Row],[Column7]]</f>
        <v>#VALUE!</v>
      </c>
      <c r="I64" t="e">
        <f>DS_C2_flav[[#This Row],[Column8]]-TS_C2_flav[[#This Row],[Column8]]</f>
        <v>#VALUE!</v>
      </c>
      <c r="J64" t="e">
        <f>DS_C2_flav[[#This Row],[Column9]]-TS_C2_flav[[#This Row],[Column9]]</f>
        <v>#VALUE!</v>
      </c>
    </row>
    <row r="65" spans="2:10" x14ac:dyDescent="0.25">
      <c r="B65" t="e">
        <f>DS_C2_flav[[#This Row],[Column1]]-TS_C2_flav[[#This Row],[Column1]]</f>
        <v>#VALUE!</v>
      </c>
      <c r="C65" t="e">
        <f>DS_C2_flav[[#This Row],[Column2]]-TS_C2_flav[[#This Row],[Column2]]</f>
        <v>#VALUE!</v>
      </c>
      <c r="D65" t="e">
        <f>DS_C2_flav[[#This Row],[Column3]]-TS_C2_flav[[#This Row],[Column3]]</f>
        <v>#VALUE!</v>
      </c>
      <c r="E65" t="e">
        <f>DS_C2_flav[[#This Row],[Column4]]-TS_C2_flav[[#This Row],[Column4]]</f>
        <v>#VALUE!</v>
      </c>
      <c r="F65" t="e">
        <f>DS_C2_flav[[#This Row],[Column5]]-TS_C2_flav[[#This Row],[Column5]]</f>
        <v>#VALUE!</v>
      </c>
      <c r="G65" t="e">
        <f>DS_C2_flav[[#This Row],[Column6]]-TS_C2_flav[[#This Row],[Column6]]</f>
        <v>#VALUE!</v>
      </c>
      <c r="H65" t="e">
        <f>DS_C2_flav[[#This Row],[Column7]]-TS_C2_flav[[#This Row],[Column7]]</f>
        <v>#VALUE!</v>
      </c>
      <c r="I65" t="e">
        <f>DS_C2_flav[[#This Row],[Column8]]-TS_C2_flav[[#This Row],[Column8]]</f>
        <v>#VALUE!</v>
      </c>
      <c r="J65" t="e">
        <f>DS_C2_flav[[#This Row],[Column9]]-TS_C2_flav[[#This Row],[Column9]]</f>
        <v>#VALUE!</v>
      </c>
    </row>
    <row r="66" spans="2:10" x14ac:dyDescent="0.25">
      <c r="B66" t="e">
        <f>DS_C2_flav[[#This Row],[Column1]]-TS_C2_flav[[#This Row],[Column1]]</f>
        <v>#VALUE!</v>
      </c>
      <c r="C66" t="e">
        <f>DS_C2_flav[[#This Row],[Column2]]-TS_C2_flav[[#This Row],[Column2]]</f>
        <v>#VALUE!</v>
      </c>
      <c r="D66" t="e">
        <f>DS_C2_flav[[#This Row],[Column3]]-TS_C2_flav[[#This Row],[Column3]]</f>
        <v>#VALUE!</v>
      </c>
      <c r="E66" t="e">
        <f>DS_C2_flav[[#This Row],[Column4]]-TS_C2_flav[[#This Row],[Column4]]</f>
        <v>#VALUE!</v>
      </c>
      <c r="F66" t="e">
        <f>DS_C2_flav[[#This Row],[Column5]]-TS_C2_flav[[#This Row],[Column5]]</f>
        <v>#VALUE!</v>
      </c>
      <c r="G66" t="e">
        <f>DS_C2_flav[[#This Row],[Column6]]-TS_C2_flav[[#This Row],[Column6]]</f>
        <v>#VALUE!</v>
      </c>
      <c r="H66" t="e">
        <f>DS_C2_flav[[#This Row],[Column7]]-TS_C2_flav[[#This Row],[Column7]]</f>
        <v>#VALUE!</v>
      </c>
      <c r="I66" t="e">
        <f>DS_C2_flav[[#This Row],[Column8]]-TS_C2_flav[[#This Row],[Column8]]</f>
        <v>#VALUE!</v>
      </c>
      <c r="J66" t="e">
        <f>DS_C2_flav[[#This Row],[Column9]]-TS_C2_flav[[#This Row],[Column9]]</f>
        <v>#VALUE!</v>
      </c>
    </row>
    <row r="67" spans="2:10" x14ac:dyDescent="0.25">
      <c r="B67" t="e">
        <f>DS_C2_flav[[#This Row],[Column1]]-TS_C2_flav[[#This Row],[Column1]]</f>
        <v>#VALUE!</v>
      </c>
      <c r="C67" t="e">
        <f>DS_C2_flav[[#This Row],[Column2]]-TS_C2_flav[[#This Row],[Column2]]</f>
        <v>#VALUE!</v>
      </c>
      <c r="D67" t="e">
        <f>DS_C2_flav[[#This Row],[Column3]]-TS_C2_flav[[#This Row],[Column3]]</f>
        <v>#VALUE!</v>
      </c>
      <c r="E67" t="e">
        <f>DS_C2_flav[[#This Row],[Column4]]-TS_C2_flav[[#This Row],[Column4]]</f>
        <v>#VALUE!</v>
      </c>
      <c r="F67" t="e">
        <f>DS_C2_flav[[#This Row],[Column5]]-TS_C2_flav[[#This Row],[Column5]]</f>
        <v>#VALUE!</v>
      </c>
      <c r="G67" t="e">
        <f>DS_C2_flav[[#This Row],[Column6]]-TS_C2_flav[[#This Row],[Column6]]</f>
        <v>#VALUE!</v>
      </c>
      <c r="H67" t="e">
        <f>DS_C2_flav[[#This Row],[Column7]]-TS_C2_flav[[#This Row],[Column7]]</f>
        <v>#VALUE!</v>
      </c>
      <c r="I67" t="e">
        <f>DS_C2_flav[[#This Row],[Column8]]-TS_C2_flav[[#This Row],[Column8]]</f>
        <v>#VALUE!</v>
      </c>
      <c r="J67" t="e">
        <f>DS_C2_flav[[#This Row],[Column9]]-TS_C2_flav[[#This Row],[Column9]]</f>
        <v>#VALUE!</v>
      </c>
    </row>
    <row r="68" spans="2:10" x14ac:dyDescent="0.25">
      <c r="B68" t="e">
        <f>DS_C2_flav[[#This Row],[Column1]]-TS_C2_flav[[#This Row],[Column1]]</f>
        <v>#VALUE!</v>
      </c>
      <c r="C68" t="e">
        <f>DS_C2_flav[[#This Row],[Column2]]-TS_C2_flav[[#This Row],[Column2]]</f>
        <v>#VALUE!</v>
      </c>
      <c r="D68" t="e">
        <f>DS_C2_flav[[#This Row],[Column3]]-TS_C2_flav[[#This Row],[Column3]]</f>
        <v>#VALUE!</v>
      </c>
      <c r="E68" t="e">
        <f>DS_C2_flav[[#This Row],[Column4]]-TS_C2_flav[[#This Row],[Column4]]</f>
        <v>#VALUE!</v>
      </c>
      <c r="F68" t="e">
        <f>DS_C2_flav[[#This Row],[Column5]]-TS_C2_flav[[#This Row],[Column5]]</f>
        <v>#VALUE!</v>
      </c>
      <c r="G68" t="e">
        <f>DS_C2_flav[[#This Row],[Column6]]-TS_C2_flav[[#This Row],[Column6]]</f>
        <v>#VALUE!</v>
      </c>
      <c r="H68" t="e">
        <f>DS_C2_flav[[#This Row],[Column7]]-TS_C2_flav[[#This Row],[Column7]]</f>
        <v>#VALUE!</v>
      </c>
      <c r="I68" t="e">
        <f>DS_C2_flav[[#This Row],[Column8]]-TS_C2_flav[[#This Row],[Column8]]</f>
        <v>#VALUE!</v>
      </c>
      <c r="J68" t="e">
        <f>DS_C2_flav[[#This Row],[Column9]]-TS_C2_flav[[#This Row],[Column9]]</f>
        <v>#VALUE!</v>
      </c>
    </row>
    <row r="69" spans="2:10" x14ac:dyDescent="0.25">
      <c r="B69" t="e">
        <f>DS_C2_flav[[#This Row],[Column1]]-TS_C2_flav[[#This Row],[Column1]]</f>
        <v>#VALUE!</v>
      </c>
      <c r="C69" t="e">
        <f>DS_C2_flav[[#This Row],[Column2]]-TS_C2_flav[[#This Row],[Column2]]</f>
        <v>#VALUE!</v>
      </c>
      <c r="D69" t="e">
        <f>DS_C2_flav[[#This Row],[Column3]]-TS_C2_flav[[#This Row],[Column3]]</f>
        <v>#VALUE!</v>
      </c>
      <c r="E69" t="e">
        <f>DS_C2_flav[[#This Row],[Column4]]-TS_C2_flav[[#This Row],[Column4]]</f>
        <v>#VALUE!</v>
      </c>
      <c r="F69" t="e">
        <f>DS_C2_flav[[#This Row],[Column5]]-TS_C2_flav[[#This Row],[Column5]]</f>
        <v>#VALUE!</v>
      </c>
      <c r="G69" t="e">
        <f>DS_C2_flav[[#This Row],[Column6]]-TS_C2_flav[[#This Row],[Column6]]</f>
        <v>#VALUE!</v>
      </c>
      <c r="H69" t="e">
        <f>DS_C2_flav[[#This Row],[Column7]]-TS_C2_flav[[#This Row],[Column7]]</f>
        <v>#VALUE!</v>
      </c>
      <c r="I69" t="e">
        <f>DS_C2_flav[[#This Row],[Column8]]-TS_C2_flav[[#This Row],[Column8]]</f>
        <v>#VALUE!</v>
      </c>
      <c r="J69" t="e">
        <f>DS_C2_flav[[#This Row],[Column9]]-TS_C2_flav[[#This Row],[Column9]]</f>
        <v>#VALUE!</v>
      </c>
    </row>
    <row r="70" spans="2:10" x14ac:dyDescent="0.25">
      <c r="B70" t="e">
        <f>DS_C2_flav[[#This Row],[Column1]]-TS_C2_flav[[#This Row],[Column1]]</f>
        <v>#VALUE!</v>
      </c>
      <c r="C70" t="e">
        <f>DS_C2_flav[[#This Row],[Column2]]-TS_C2_flav[[#This Row],[Column2]]</f>
        <v>#VALUE!</v>
      </c>
      <c r="D70" t="e">
        <f>DS_C2_flav[[#This Row],[Column3]]-TS_C2_flav[[#This Row],[Column3]]</f>
        <v>#VALUE!</v>
      </c>
      <c r="E70" t="e">
        <f>DS_C2_flav[[#This Row],[Column4]]-TS_C2_flav[[#This Row],[Column4]]</f>
        <v>#VALUE!</v>
      </c>
      <c r="F70" t="e">
        <f>DS_C2_flav[[#This Row],[Column5]]-TS_C2_flav[[#This Row],[Column5]]</f>
        <v>#VALUE!</v>
      </c>
      <c r="G70" t="e">
        <f>DS_C2_flav[[#This Row],[Column6]]-TS_C2_flav[[#This Row],[Column6]]</f>
        <v>#VALUE!</v>
      </c>
      <c r="H70" t="e">
        <f>DS_C2_flav[[#This Row],[Column7]]-TS_C2_flav[[#This Row],[Column7]]</f>
        <v>#VALUE!</v>
      </c>
      <c r="I70" t="e">
        <f>DS_C2_flav[[#This Row],[Column8]]-TS_C2_flav[[#This Row],[Column8]]</f>
        <v>#VALUE!</v>
      </c>
      <c r="J70" t="e">
        <f>DS_C2_flav[[#This Row],[Column9]]-TS_C2_flav[[#This Row],[Column9]]</f>
        <v>#VALUE!</v>
      </c>
    </row>
    <row r="71" spans="2:10" x14ac:dyDescent="0.25">
      <c r="B71" t="e">
        <f>DS_C2_flav[[#This Row],[Column1]]-TS_C2_flav[[#This Row],[Column1]]</f>
        <v>#VALUE!</v>
      </c>
      <c r="C71" t="e">
        <f>DS_C2_flav[[#This Row],[Column2]]-TS_C2_flav[[#This Row],[Column2]]</f>
        <v>#VALUE!</v>
      </c>
      <c r="D71" t="e">
        <f>DS_C2_flav[[#This Row],[Column3]]-TS_C2_flav[[#This Row],[Column3]]</f>
        <v>#VALUE!</v>
      </c>
      <c r="E71" t="e">
        <f>DS_C2_flav[[#This Row],[Column4]]-TS_C2_flav[[#This Row],[Column4]]</f>
        <v>#VALUE!</v>
      </c>
      <c r="F71" t="e">
        <f>DS_C2_flav[[#This Row],[Column5]]-TS_C2_flav[[#This Row],[Column5]]</f>
        <v>#VALUE!</v>
      </c>
      <c r="G71" t="e">
        <f>DS_C2_flav[[#This Row],[Column6]]-TS_C2_flav[[#This Row],[Column6]]</f>
        <v>#VALUE!</v>
      </c>
      <c r="H71" t="e">
        <f>DS_C2_flav[[#This Row],[Column7]]-TS_C2_flav[[#This Row],[Column7]]</f>
        <v>#VALUE!</v>
      </c>
      <c r="I71" t="e">
        <f>DS_C2_flav[[#This Row],[Column8]]-TS_C2_flav[[#This Row],[Column8]]</f>
        <v>#VALUE!</v>
      </c>
      <c r="J71" t="e">
        <f>DS_C2_flav[[#This Row],[Column9]]-TS_C2_flav[[#This Row],[Column9]]</f>
        <v>#VALUE!</v>
      </c>
    </row>
    <row r="72" spans="2:10" x14ac:dyDescent="0.25">
      <c r="B72" t="e">
        <f>DS_C2_flav[[#This Row],[Column1]]-TS_C2_flav[[#This Row],[Column1]]</f>
        <v>#VALUE!</v>
      </c>
      <c r="C72" t="e">
        <f>DS_C2_flav[[#This Row],[Column2]]-TS_C2_flav[[#This Row],[Column2]]</f>
        <v>#VALUE!</v>
      </c>
      <c r="D72" t="e">
        <f>DS_C2_flav[[#This Row],[Column3]]-TS_C2_flav[[#This Row],[Column3]]</f>
        <v>#VALUE!</v>
      </c>
      <c r="E72" t="e">
        <f>DS_C2_flav[[#This Row],[Column4]]-TS_C2_flav[[#This Row],[Column4]]</f>
        <v>#VALUE!</v>
      </c>
      <c r="F72" t="e">
        <f>DS_C2_flav[[#This Row],[Column5]]-TS_C2_flav[[#This Row],[Column5]]</f>
        <v>#VALUE!</v>
      </c>
      <c r="G72" t="e">
        <f>DS_C2_flav[[#This Row],[Column6]]-TS_C2_flav[[#This Row],[Column6]]</f>
        <v>#VALUE!</v>
      </c>
      <c r="H72" t="e">
        <f>DS_C2_flav[[#This Row],[Column7]]-TS_C2_flav[[#This Row],[Column7]]</f>
        <v>#VALUE!</v>
      </c>
      <c r="I72" t="e">
        <f>DS_C2_flav[[#This Row],[Column8]]-TS_C2_flav[[#This Row],[Column8]]</f>
        <v>#VALUE!</v>
      </c>
      <c r="J72" t="e">
        <f>DS_C2_flav[[#This Row],[Column9]]-TS_C2_flav[[#This Row],[Column9]]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E026-CDFE-4F23-9A66-914858648670}">
  <dimension ref="B2:J75"/>
  <sheetViews>
    <sheetView topLeftCell="A47" workbookViewId="0">
      <selection activeCell="L79" sqref="L79"/>
    </sheetView>
  </sheetViews>
  <sheetFormatPr defaultRowHeight="15" x14ac:dyDescent="0.25"/>
  <sheetData>
    <row r="2" spans="2:10" x14ac:dyDescent="0.25">
      <c r="B2">
        <f>DS_C3_flav[[#This Row],[Column1]]-TS_C3_flav[[#This Row],[Column1]]</f>
        <v>0</v>
      </c>
      <c r="C2">
        <f>DS_C3_flav[[#This Row],[Column2]]-TS_C3_flav[[#This Row],[Column2]]</f>
        <v>9.9999999999999811E-3</v>
      </c>
      <c r="D2">
        <f>DS_C3_flav[[#This Row],[Column3]]-TS_C3_flav[[#This Row],[Column3]]</f>
        <v>1.0000000000000009E-2</v>
      </c>
      <c r="E2">
        <f>DS_C3_flav[[#This Row],[Column4]]-TS_C3_flav[[#This Row],[Column4]]</f>
        <v>0</v>
      </c>
      <c r="F2">
        <f>DS_C3_flav[[#This Row],[Column5]]-TS_C3_flav[[#This Row],[Column5]]</f>
        <v>0</v>
      </c>
      <c r="G2">
        <f>DS_C3_flav[[#This Row],[Column6]]-TS_C3_flav[[#This Row],[Column6]]</f>
        <v>-1.0000000000000002E-2</v>
      </c>
      <c r="H2">
        <f>DS_C3_flav[[#This Row],[Column7]]-TS_C3_flav[[#This Row],[Column7]]</f>
        <v>0</v>
      </c>
      <c r="I2">
        <f>DS_C3_flav[[#This Row],[Column8]]-TS_C3_flav[[#This Row],[Column8]]</f>
        <v>0</v>
      </c>
      <c r="J2">
        <f>DS_C3_flav[[#This Row],[Column9]]-TS_C3_flav[[#This Row],[Column9]]</f>
        <v>0</v>
      </c>
    </row>
    <row r="3" spans="2:10" x14ac:dyDescent="0.25">
      <c r="B3">
        <f>DS_C3_flav[[#This Row],[Column1]]-TS_C3_flav[[#This Row],[Column1]]</f>
        <v>0</v>
      </c>
      <c r="C3">
        <f>DS_C3_flav[[#This Row],[Column2]]-TS_C3_flav[[#This Row],[Column2]]</f>
        <v>1.999999999999999E-2</v>
      </c>
      <c r="D3">
        <f>DS_C3_flav[[#This Row],[Column3]]-TS_C3_flav[[#This Row],[Column3]]</f>
        <v>0</v>
      </c>
      <c r="E3">
        <f>DS_C3_flav[[#This Row],[Column4]]-TS_C3_flav[[#This Row],[Column4]]</f>
        <v>0</v>
      </c>
      <c r="F3">
        <f>DS_C3_flav[[#This Row],[Column5]]-TS_C3_flav[[#This Row],[Column5]]</f>
        <v>-1.0000000000000002E-2</v>
      </c>
      <c r="G3">
        <f>DS_C3_flav[[#This Row],[Column6]]-TS_C3_flav[[#This Row],[Column6]]</f>
        <v>1.0000000000000002E-2</v>
      </c>
      <c r="H3">
        <f>DS_C3_flav[[#This Row],[Column7]]-TS_C3_flav[[#This Row],[Column7]]</f>
        <v>0</v>
      </c>
      <c r="I3">
        <f>DS_C3_flav[[#This Row],[Column8]]-TS_C3_flav[[#This Row],[Column8]]</f>
        <v>0</v>
      </c>
      <c r="J3">
        <f>DS_C3_flav[[#This Row],[Column9]]-TS_C3_flav[[#This Row],[Column9]]</f>
        <v>0</v>
      </c>
    </row>
    <row r="4" spans="2:10" x14ac:dyDescent="0.25">
      <c r="B4">
        <f>DS_C3_flav[[#This Row],[Column1]]-TS_C3_flav[[#This Row],[Column1]]</f>
        <v>0</v>
      </c>
      <c r="C4">
        <f>DS_C3_flav[[#This Row],[Column2]]-TS_C3_flav[[#This Row],[Column2]]</f>
        <v>1.999999999999999E-2</v>
      </c>
      <c r="D4">
        <f>DS_C3_flav[[#This Row],[Column3]]-TS_C3_flav[[#This Row],[Column3]]</f>
        <v>1.0000000000000009E-2</v>
      </c>
      <c r="E4">
        <f>DS_C3_flav[[#This Row],[Column4]]-TS_C3_flav[[#This Row],[Column4]]</f>
        <v>0</v>
      </c>
      <c r="F4">
        <f>DS_C3_flav[[#This Row],[Column5]]-TS_C3_flav[[#This Row],[Column5]]</f>
        <v>0</v>
      </c>
      <c r="G4">
        <f>DS_C3_flav[[#This Row],[Column6]]-TS_C3_flav[[#This Row],[Column6]]</f>
        <v>-1.0000000000000002E-2</v>
      </c>
      <c r="H4">
        <f>DS_C3_flav[[#This Row],[Column7]]-TS_C3_flav[[#This Row],[Column7]]</f>
        <v>0</v>
      </c>
      <c r="I4">
        <f>DS_C3_flav[[#This Row],[Column8]]-TS_C3_flav[[#This Row],[Column8]]</f>
        <v>0</v>
      </c>
      <c r="J4">
        <f>DS_C3_flav[[#This Row],[Column9]]-TS_C3_flav[[#This Row],[Column9]]</f>
        <v>0</v>
      </c>
    </row>
    <row r="5" spans="2:10" x14ac:dyDescent="0.25">
      <c r="B5">
        <f>DS_C3_flav[[#This Row],[Column1]]-TS_C3_flav[[#This Row],[Column1]]</f>
        <v>0</v>
      </c>
      <c r="C5">
        <f>DS_C3_flav[[#This Row],[Column2]]-TS_C3_flav[[#This Row],[Column2]]</f>
        <v>9.9999999999999811E-3</v>
      </c>
      <c r="D5">
        <f>DS_C3_flav[[#This Row],[Column3]]-TS_C3_flav[[#This Row],[Column3]]</f>
        <v>1.0000000000000009E-2</v>
      </c>
      <c r="E5">
        <f>DS_C3_flav[[#This Row],[Column4]]-TS_C3_flav[[#This Row],[Column4]]</f>
        <v>0</v>
      </c>
      <c r="F5">
        <f>DS_C3_flav[[#This Row],[Column5]]-TS_C3_flav[[#This Row],[Column5]]</f>
        <v>0</v>
      </c>
      <c r="G5">
        <f>DS_C3_flav[[#This Row],[Column6]]-TS_C3_flav[[#This Row],[Column6]]</f>
        <v>1.0000000000000002E-2</v>
      </c>
      <c r="H5">
        <f>DS_C3_flav[[#This Row],[Column7]]-TS_C3_flav[[#This Row],[Column7]]</f>
        <v>0</v>
      </c>
      <c r="I5">
        <f>DS_C3_flav[[#This Row],[Column8]]-TS_C3_flav[[#This Row],[Column8]]</f>
        <v>0</v>
      </c>
      <c r="J5">
        <f>DS_C3_flav[[#This Row],[Column9]]-TS_C3_flav[[#This Row],[Column9]]</f>
        <v>0</v>
      </c>
    </row>
    <row r="6" spans="2:10" x14ac:dyDescent="0.25">
      <c r="B6">
        <f>DS_C3_flav[[#This Row],[Column1]]-TS_C3_flav[[#This Row],[Column1]]</f>
        <v>0</v>
      </c>
      <c r="C6">
        <f>DS_C3_flav[[#This Row],[Column2]]-TS_C3_flav[[#This Row],[Column2]]</f>
        <v>9.9999999999999811E-3</v>
      </c>
      <c r="D6">
        <f>DS_C3_flav[[#This Row],[Column3]]-TS_C3_flav[[#This Row],[Column3]]</f>
        <v>0</v>
      </c>
      <c r="E6">
        <f>DS_C3_flav[[#This Row],[Column4]]-TS_C3_flav[[#This Row],[Column4]]</f>
        <v>0</v>
      </c>
      <c r="F6">
        <f>DS_C3_flav[[#This Row],[Column5]]-TS_C3_flav[[#This Row],[Column5]]</f>
        <v>0</v>
      </c>
      <c r="G6">
        <f>DS_C3_flav[[#This Row],[Column6]]-TS_C3_flav[[#This Row],[Column6]]</f>
        <v>1.0000000000000002E-2</v>
      </c>
      <c r="H6">
        <f>DS_C3_flav[[#This Row],[Column7]]-TS_C3_flav[[#This Row],[Column7]]</f>
        <v>0</v>
      </c>
      <c r="I6">
        <f>DS_C3_flav[[#This Row],[Column8]]-TS_C3_flav[[#This Row],[Column8]]</f>
        <v>0</v>
      </c>
      <c r="J6">
        <f>DS_C3_flav[[#This Row],[Column9]]-TS_C3_flav[[#This Row],[Column9]]</f>
        <v>0</v>
      </c>
    </row>
    <row r="7" spans="2:10" x14ac:dyDescent="0.25">
      <c r="B7">
        <f>DS_C3_flav[[#This Row],[Column1]]-TS_C3_flav[[#This Row],[Column1]]</f>
        <v>0</v>
      </c>
      <c r="C7">
        <f>DS_C3_flav[[#This Row],[Column2]]-TS_C3_flav[[#This Row],[Column2]]</f>
        <v>9.9999999999999811E-3</v>
      </c>
      <c r="D7">
        <f>DS_C3_flav[[#This Row],[Column3]]-TS_C3_flav[[#This Row],[Column3]]</f>
        <v>-1.0000000000000009E-2</v>
      </c>
      <c r="E7">
        <f>DS_C3_flav[[#This Row],[Column4]]-TS_C3_flav[[#This Row],[Column4]]</f>
        <v>0</v>
      </c>
      <c r="F7">
        <f>DS_C3_flav[[#This Row],[Column5]]-TS_C3_flav[[#This Row],[Column5]]</f>
        <v>0</v>
      </c>
      <c r="G7">
        <f>DS_C3_flav[[#This Row],[Column6]]-TS_C3_flav[[#This Row],[Column6]]</f>
        <v>0</v>
      </c>
      <c r="H7">
        <f>DS_C3_flav[[#This Row],[Column7]]-TS_C3_flav[[#This Row],[Column7]]</f>
        <v>0</v>
      </c>
      <c r="I7">
        <f>DS_C3_flav[[#This Row],[Column8]]-TS_C3_flav[[#This Row],[Column8]]</f>
        <v>0</v>
      </c>
      <c r="J7">
        <f>DS_C3_flav[[#This Row],[Column9]]-TS_C3_flav[[#This Row],[Column9]]</f>
        <v>0</v>
      </c>
    </row>
    <row r="8" spans="2:10" x14ac:dyDescent="0.25">
      <c r="B8">
        <f>DS_C3_flav[[#This Row],[Column1]]-TS_C3_flav[[#This Row],[Column1]]</f>
        <v>0</v>
      </c>
      <c r="C8">
        <f>DS_C3_flav[[#This Row],[Column2]]-TS_C3_flav[[#This Row],[Column2]]</f>
        <v>9.9999999999999811E-3</v>
      </c>
      <c r="D8">
        <f>DS_C3_flav[[#This Row],[Column3]]-TS_C3_flav[[#This Row],[Column3]]</f>
        <v>1.0000000000000009E-2</v>
      </c>
      <c r="E8">
        <f>DS_C3_flav[[#This Row],[Column4]]-TS_C3_flav[[#This Row],[Column4]]</f>
        <v>0</v>
      </c>
      <c r="F8">
        <f>DS_C3_flav[[#This Row],[Column5]]-TS_C3_flav[[#This Row],[Column5]]</f>
        <v>1.0000000000000002E-2</v>
      </c>
      <c r="G8">
        <f>DS_C3_flav[[#This Row],[Column6]]-TS_C3_flav[[#This Row],[Column6]]</f>
        <v>0</v>
      </c>
      <c r="H8">
        <f>DS_C3_flav[[#This Row],[Column7]]-TS_C3_flav[[#This Row],[Column7]]</f>
        <v>0</v>
      </c>
      <c r="I8">
        <f>DS_C3_flav[[#This Row],[Column8]]-TS_C3_flav[[#This Row],[Column8]]</f>
        <v>0</v>
      </c>
      <c r="J8">
        <f>DS_C3_flav[[#This Row],[Column9]]-TS_C3_flav[[#This Row],[Column9]]</f>
        <v>0</v>
      </c>
    </row>
    <row r="9" spans="2:10" x14ac:dyDescent="0.25">
      <c r="B9">
        <f>DS_C3_flav[[#This Row],[Column1]]-TS_C3_flav[[#This Row],[Column1]]</f>
        <v>0</v>
      </c>
      <c r="C9">
        <f>DS_C3_flav[[#This Row],[Column2]]-TS_C3_flav[[#This Row],[Column2]]</f>
        <v>9.9999999999999811E-3</v>
      </c>
      <c r="D9">
        <f>DS_C3_flav[[#This Row],[Column3]]-TS_C3_flav[[#This Row],[Column3]]</f>
        <v>1.0000000000000009E-2</v>
      </c>
      <c r="E9">
        <f>DS_C3_flav[[#This Row],[Column4]]-TS_C3_flav[[#This Row],[Column4]]</f>
        <v>0</v>
      </c>
      <c r="F9">
        <f>DS_C3_flav[[#This Row],[Column5]]-TS_C3_flav[[#This Row],[Column5]]</f>
        <v>-1.0000000000000002E-2</v>
      </c>
      <c r="G9">
        <f>DS_C3_flav[[#This Row],[Column6]]-TS_C3_flav[[#This Row],[Column6]]</f>
        <v>0</v>
      </c>
      <c r="H9">
        <f>DS_C3_flav[[#This Row],[Column7]]-TS_C3_flav[[#This Row],[Column7]]</f>
        <v>-1.0000000000000009E-2</v>
      </c>
      <c r="I9">
        <f>DS_C3_flav[[#This Row],[Column8]]-TS_C3_flav[[#This Row],[Column8]]</f>
        <v>0</v>
      </c>
      <c r="J9">
        <f>DS_C3_flav[[#This Row],[Column9]]-TS_C3_flav[[#This Row],[Column9]]</f>
        <v>0</v>
      </c>
    </row>
    <row r="10" spans="2:10" x14ac:dyDescent="0.25">
      <c r="B10">
        <f>DS_C3_flav[[#This Row],[Column1]]-TS_C3_flav[[#This Row],[Column1]]</f>
        <v>0</v>
      </c>
      <c r="C10">
        <f>DS_C3_flav[[#This Row],[Column2]]-TS_C3_flav[[#This Row],[Column2]]</f>
        <v>9.9999999999999811E-3</v>
      </c>
      <c r="D10">
        <f>DS_C3_flav[[#This Row],[Column3]]-TS_C3_flav[[#This Row],[Column3]]</f>
        <v>0</v>
      </c>
      <c r="E10">
        <f>DS_C3_flav[[#This Row],[Column4]]-TS_C3_flav[[#This Row],[Column4]]</f>
        <v>0</v>
      </c>
      <c r="F10">
        <f>DS_C3_flav[[#This Row],[Column5]]-TS_C3_flav[[#This Row],[Column5]]</f>
        <v>0</v>
      </c>
      <c r="G10">
        <f>DS_C3_flav[[#This Row],[Column6]]-TS_C3_flav[[#This Row],[Column6]]</f>
        <v>0</v>
      </c>
      <c r="H10">
        <f>DS_C3_flav[[#This Row],[Column7]]-TS_C3_flav[[#This Row],[Column7]]</f>
        <v>1.0000000000000009E-2</v>
      </c>
      <c r="I10">
        <f>DS_C3_flav[[#This Row],[Column8]]-TS_C3_flav[[#This Row],[Column8]]</f>
        <v>0</v>
      </c>
      <c r="J10">
        <f>DS_C3_flav[[#This Row],[Column9]]-TS_C3_flav[[#This Row],[Column9]]</f>
        <v>0</v>
      </c>
    </row>
    <row r="11" spans="2:10" x14ac:dyDescent="0.25">
      <c r="B11">
        <f>DS_C3_flav[[#This Row],[Column1]]-TS_C3_flav[[#This Row],[Column1]]</f>
        <v>0</v>
      </c>
      <c r="C11">
        <f>DS_C3_flav[[#This Row],[Column2]]-TS_C3_flav[[#This Row],[Column2]]</f>
        <v>9.9999999999999811E-3</v>
      </c>
      <c r="D11">
        <f>DS_C3_flav[[#This Row],[Column3]]-TS_C3_flav[[#This Row],[Column3]]</f>
        <v>1.0000000000000009E-2</v>
      </c>
      <c r="E11">
        <f>DS_C3_flav[[#This Row],[Column4]]-TS_C3_flav[[#This Row],[Column4]]</f>
        <v>0</v>
      </c>
      <c r="F11">
        <f>DS_C3_flav[[#This Row],[Column5]]-TS_C3_flav[[#This Row],[Column5]]</f>
        <v>0</v>
      </c>
      <c r="G11">
        <f>DS_C3_flav[[#This Row],[Column6]]-TS_C3_flav[[#This Row],[Column6]]</f>
        <v>0</v>
      </c>
      <c r="H11">
        <f>DS_C3_flav[[#This Row],[Column7]]-TS_C3_flav[[#This Row],[Column7]]</f>
        <v>0</v>
      </c>
      <c r="I11">
        <f>DS_C3_flav[[#This Row],[Column8]]-TS_C3_flav[[#This Row],[Column8]]</f>
        <v>0</v>
      </c>
      <c r="J11">
        <f>DS_C3_flav[[#This Row],[Column9]]-TS_C3_flav[[#This Row],[Column9]]</f>
        <v>0</v>
      </c>
    </row>
    <row r="12" spans="2:10" x14ac:dyDescent="0.25">
      <c r="B12">
        <f>DS_C3_flav[[#This Row],[Column1]]-TS_C3_flav[[#This Row],[Column1]]</f>
        <v>0</v>
      </c>
      <c r="C12">
        <f>DS_C3_flav[[#This Row],[Column2]]-TS_C3_flav[[#This Row],[Column2]]</f>
        <v>9.9999999999999811E-3</v>
      </c>
      <c r="D12">
        <f>DS_C3_flav[[#This Row],[Column3]]-TS_C3_flav[[#This Row],[Column3]]</f>
        <v>1.0000000000000009E-2</v>
      </c>
      <c r="E12">
        <f>DS_C3_flav[[#This Row],[Column4]]-TS_C3_flav[[#This Row],[Column4]]</f>
        <v>0</v>
      </c>
      <c r="F12">
        <f>DS_C3_flav[[#This Row],[Column5]]-TS_C3_flav[[#This Row],[Column5]]</f>
        <v>0</v>
      </c>
      <c r="G12">
        <f>DS_C3_flav[[#This Row],[Column6]]-TS_C3_flav[[#This Row],[Column6]]</f>
        <v>0</v>
      </c>
      <c r="H12">
        <f>DS_C3_flav[[#This Row],[Column7]]-TS_C3_flav[[#This Row],[Column7]]</f>
        <v>0</v>
      </c>
      <c r="I12">
        <f>DS_C3_flav[[#This Row],[Column8]]-TS_C3_flav[[#This Row],[Column8]]</f>
        <v>0</v>
      </c>
      <c r="J12">
        <f>DS_C3_flav[[#This Row],[Column9]]-TS_C3_flav[[#This Row],[Column9]]</f>
        <v>0</v>
      </c>
    </row>
    <row r="13" spans="2:10" x14ac:dyDescent="0.25">
      <c r="B13">
        <f>DS_C3_flav[[#This Row],[Column1]]-TS_C3_flav[[#This Row],[Column1]]</f>
        <v>0</v>
      </c>
      <c r="C13">
        <f>DS_C3_flav[[#This Row],[Column2]]-TS_C3_flav[[#This Row],[Column2]]</f>
        <v>9.9999999999999811E-3</v>
      </c>
      <c r="D13">
        <f>DS_C3_flav[[#This Row],[Column3]]-TS_C3_flav[[#This Row],[Column3]]</f>
        <v>-1.0000000000000009E-2</v>
      </c>
      <c r="E13">
        <f>DS_C3_flav[[#This Row],[Column4]]-TS_C3_flav[[#This Row],[Column4]]</f>
        <v>0</v>
      </c>
      <c r="F13">
        <f>DS_C3_flav[[#This Row],[Column5]]-TS_C3_flav[[#This Row],[Column5]]</f>
        <v>0</v>
      </c>
      <c r="G13">
        <f>DS_C3_flav[[#This Row],[Column6]]-TS_C3_flav[[#This Row],[Column6]]</f>
        <v>-1.0000000000000002E-2</v>
      </c>
      <c r="H13">
        <f>DS_C3_flav[[#This Row],[Column7]]-TS_C3_flav[[#This Row],[Column7]]</f>
        <v>0</v>
      </c>
      <c r="I13">
        <f>DS_C3_flav[[#This Row],[Column8]]-TS_C3_flav[[#This Row],[Column8]]</f>
        <v>0</v>
      </c>
      <c r="J13">
        <f>DS_C3_flav[[#This Row],[Column9]]-TS_C3_flav[[#This Row],[Column9]]</f>
        <v>0</v>
      </c>
    </row>
    <row r="14" spans="2:10" x14ac:dyDescent="0.25">
      <c r="B14">
        <f>DS_C3_flav[[#This Row],[Column1]]-TS_C3_flav[[#This Row],[Column1]]</f>
        <v>0</v>
      </c>
      <c r="C14">
        <f>DS_C3_flav[[#This Row],[Column2]]-TS_C3_flav[[#This Row],[Column2]]</f>
        <v>9.9999999999999811E-3</v>
      </c>
      <c r="D14">
        <f>DS_C3_flav[[#This Row],[Column3]]-TS_C3_flav[[#This Row],[Column3]]</f>
        <v>0</v>
      </c>
      <c r="E14">
        <f>DS_C3_flav[[#This Row],[Column4]]-TS_C3_flav[[#This Row],[Column4]]</f>
        <v>0</v>
      </c>
      <c r="F14">
        <f>DS_C3_flav[[#This Row],[Column5]]-TS_C3_flav[[#This Row],[Column5]]</f>
        <v>0</v>
      </c>
      <c r="G14">
        <f>DS_C3_flav[[#This Row],[Column6]]-TS_C3_flav[[#This Row],[Column6]]</f>
        <v>1.0000000000000002E-2</v>
      </c>
      <c r="H14">
        <f>DS_C3_flav[[#This Row],[Column7]]-TS_C3_flav[[#This Row],[Column7]]</f>
        <v>0</v>
      </c>
      <c r="I14">
        <f>DS_C3_flav[[#This Row],[Column8]]-TS_C3_flav[[#This Row],[Column8]]</f>
        <v>0</v>
      </c>
      <c r="J14">
        <f>DS_C3_flav[[#This Row],[Column9]]-TS_C3_flav[[#This Row],[Column9]]</f>
        <v>0</v>
      </c>
    </row>
    <row r="15" spans="2:10" x14ac:dyDescent="0.25">
      <c r="B15">
        <f>DS_C3_flav[[#This Row],[Column1]]-TS_C3_flav[[#This Row],[Column1]]</f>
        <v>0</v>
      </c>
      <c r="C15">
        <f>DS_C3_flav[[#This Row],[Column2]]-TS_C3_flav[[#This Row],[Column2]]</f>
        <v>9.9999999999999811E-3</v>
      </c>
      <c r="D15">
        <f>DS_C3_flav[[#This Row],[Column3]]-TS_C3_flav[[#This Row],[Column3]]</f>
        <v>-1.0000000000000009E-2</v>
      </c>
      <c r="E15">
        <f>DS_C3_flav[[#This Row],[Column4]]-TS_C3_flav[[#This Row],[Column4]]</f>
        <v>0</v>
      </c>
      <c r="F15">
        <f>DS_C3_flav[[#This Row],[Column5]]-TS_C3_flav[[#This Row],[Column5]]</f>
        <v>0</v>
      </c>
      <c r="G15">
        <f>DS_C3_flav[[#This Row],[Column6]]-TS_C3_flav[[#This Row],[Column6]]</f>
        <v>-1.0000000000000002E-2</v>
      </c>
      <c r="H15">
        <f>DS_C3_flav[[#This Row],[Column7]]-TS_C3_flav[[#This Row],[Column7]]</f>
        <v>1.0000000000000009E-2</v>
      </c>
      <c r="I15">
        <f>DS_C3_flav[[#This Row],[Column8]]-TS_C3_flav[[#This Row],[Column8]]</f>
        <v>0</v>
      </c>
      <c r="J15">
        <f>DS_C3_flav[[#This Row],[Column9]]-TS_C3_flav[[#This Row],[Column9]]</f>
        <v>0</v>
      </c>
    </row>
    <row r="16" spans="2:10" x14ac:dyDescent="0.25">
      <c r="B16">
        <f>DS_C3_flav[[#This Row],[Column1]]-TS_C3_flav[[#This Row],[Column1]]</f>
        <v>0</v>
      </c>
      <c r="C16">
        <f>DS_C3_flav[[#This Row],[Column2]]-TS_C3_flav[[#This Row],[Column2]]</f>
        <v>9.9999999999999811E-3</v>
      </c>
      <c r="D16">
        <f>DS_C3_flav[[#This Row],[Column3]]-TS_C3_flav[[#This Row],[Column3]]</f>
        <v>0</v>
      </c>
      <c r="E16">
        <f>DS_C3_flav[[#This Row],[Column4]]-TS_C3_flav[[#This Row],[Column4]]</f>
        <v>0</v>
      </c>
      <c r="F16">
        <f>DS_C3_flav[[#This Row],[Column5]]-TS_C3_flav[[#This Row],[Column5]]</f>
        <v>0</v>
      </c>
      <c r="G16">
        <f>DS_C3_flav[[#This Row],[Column6]]-TS_C3_flav[[#This Row],[Column6]]</f>
        <v>0</v>
      </c>
      <c r="H16">
        <f>DS_C3_flav[[#This Row],[Column7]]-TS_C3_flav[[#This Row],[Column7]]</f>
        <v>0</v>
      </c>
      <c r="I16">
        <f>DS_C3_flav[[#This Row],[Column8]]-TS_C3_flav[[#This Row],[Column8]]</f>
        <v>0</v>
      </c>
      <c r="J16">
        <f>DS_C3_flav[[#This Row],[Column9]]-TS_C3_flav[[#This Row],[Column9]]</f>
        <v>0</v>
      </c>
    </row>
    <row r="17" spans="2:10" x14ac:dyDescent="0.25">
      <c r="B17">
        <f>DS_C3_flav[[#This Row],[Column1]]-TS_C3_flav[[#This Row],[Column1]]</f>
        <v>0</v>
      </c>
      <c r="C17">
        <f>DS_C3_flav[[#This Row],[Column2]]-TS_C3_flav[[#This Row],[Column2]]</f>
        <v>9.9999999999999811E-3</v>
      </c>
      <c r="D17">
        <f>DS_C3_flav[[#This Row],[Column3]]-TS_C3_flav[[#This Row],[Column3]]</f>
        <v>0</v>
      </c>
      <c r="E17">
        <f>DS_C3_flav[[#This Row],[Column4]]-TS_C3_flav[[#This Row],[Column4]]</f>
        <v>0</v>
      </c>
      <c r="F17">
        <f>DS_C3_flav[[#This Row],[Column5]]-TS_C3_flav[[#This Row],[Column5]]</f>
        <v>-1.0000000000000002E-2</v>
      </c>
      <c r="G17">
        <f>DS_C3_flav[[#This Row],[Column6]]-TS_C3_flav[[#This Row],[Column6]]</f>
        <v>1.0000000000000002E-2</v>
      </c>
      <c r="H17">
        <f>DS_C3_flav[[#This Row],[Column7]]-TS_C3_flav[[#This Row],[Column7]]</f>
        <v>0</v>
      </c>
      <c r="I17">
        <f>DS_C3_flav[[#This Row],[Column8]]-TS_C3_flav[[#This Row],[Column8]]</f>
        <v>0</v>
      </c>
      <c r="J17">
        <f>DS_C3_flav[[#This Row],[Column9]]-TS_C3_flav[[#This Row],[Column9]]</f>
        <v>0</v>
      </c>
    </row>
    <row r="18" spans="2:10" x14ac:dyDescent="0.25">
      <c r="B18">
        <f>DS_C3_flav[[#This Row],[Column1]]-TS_C3_flav[[#This Row],[Column1]]</f>
        <v>0</v>
      </c>
      <c r="C18">
        <f>DS_C3_flav[[#This Row],[Column2]]-TS_C3_flav[[#This Row],[Column2]]</f>
        <v>9.9999999999999811E-3</v>
      </c>
      <c r="D18">
        <f>DS_C3_flav[[#This Row],[Column3]]-TS_C3_flav[[#This Row],[Column3]]</f>
        <v>1.0000000000000009E-2</v>
      </c>
      <c r="E18">
        <f>DS_C3_flav[[#This Row],[Column4]]-TS_C3_flav[[#This Row],[Column4]]</f>
        <v>0</v>
      </c>
      <c r="F18">
        <f>DS_C3_flav[[#This Row],[Column5]]-TS_C3_flav[[#This Row],[Column5]]</f>
        <v>0</v>
      </c>
      <c r="G18">
        <f>DS_C3_flav[[#This Row],[Column6]]-TS_C3_flav[[#This Row],[Column6]]</f>
        <v>0</v>
      </c>
      <c r="H18">
        <f>DS_C3_flav[[#This Row],[Column7]]-TS_C3_flav[[#This Row],[Column7]]</f>
        <v>0</v>
      </c>
      <c r="I18">
        <f>DS_C3_flav[[#This Row],[Column8]]-TS_C3_flav[[#This Row],[Column8]]</f>
        <v>0</v>
      </c>
      <c r="J18">
        <f>DS_C3_flav[[#This Row],[Column9]]-TS_C3_flav[[#This Row],[Column9]]</f>
        <v>0</v>
      </c>
    </row>
    <row r="19" spans="2:10" x14ac:dyDescent="0.25">
      <c r="B19">
        <f>DS_C3_flav[[#This Row],[Column1]]-TS_C3_flav[[#This Row],[Column1]]</f>
        <v>0</v>
      </c>
      <c r="C19">
        <f>DS_C3_flav[[#This Row],[Column2]]-TS_C3_flav[[#This Row],[Column2]]</f>
        <v>9.9999999999999811E-3</v>
      </c>
      <c r="D19">
        <f>DS_C3_flav[[#This Row],[Column3]]-TS_C3_flav[[#This Row],[Column3]]</f>
        <v>0</v>
      </c>
      <c r="E19">
        <f>DS_C3_flav[[#This Row],[Column4]]-TS_C3_flav[[#This Row],[Column4]]</f>
        <v>9.999999999999995E-3</v>
      </c>
      <c r="F19">
        <f>DS_C3_flav[[#This Row],[Column5]]-TS_C3_flav[[#This Row],[Column5]]</f>
        <v>0</v>
      </c>
      <c r="G19">
        <f>DS_C3_flav[[#This Row],[Column6]]-TS_C3_flav[[#This Row],[Column6]]</f>
        <v>1.0000000000000002E-2</v>
      </c>
      <c r="H19">
        <f>DS_C3_flav[[#This Row],[Column7]]-TS_C3_flav[[#This Row],[Column7]]</f>
        <v>0</v>
      </c>
      <c r="I19">
        <f>DS_C3_flav[[#This Row],[Column8]]-TS_C3_flav[[#This Row],[Column8]]</f>
        <v>0</v>
      </c>
      <c r="J19">
        <f>DS_C3_flav[[#This Row],[Column9]]-TS_C3_flav[[#This Row],[Column9]]</f>
        <v>0</v>
      </c>
    </row>
    <row r="20" spans="2:10" x14ac:dyDescent="0.25">
      <c r="B20">
        <f>DS_C3_flav[[#This Row],[Column1]]-TS_C3_flav[[#This Row],[Column1]]</f>
        <v>0</v>
      </c>
      <c r="C20">
        <f>DS_C3_flav[[#This Row],[Column2]]-TS_C3_flav[[#This Row],[Column2]]</f>
        <v>1.999999999999999E-2</v>
      </c>
      <c r="D20">
        <f>DS_C3_flav[[#This Row],[Column3]]-TS_C3_flav[[#This Row],[Column3]]</f>
        <v>1.0000000000000009E-2</v>
      </c>
      <c r="E20">
        <f>DS_C3_flav[[#This Row],[Column4]]-TS_C3_flav[[#This Row],[Column4]]</f>
        <v>0</v>
      </c>
      <c r="F20">
        <f>DS_C3_flav[[#This Row],[Column5]]-TS_C3_flav[[#This Row],[Column5]]</f>
        <v>-1.0000000000000002E-2</v>
      </c>
      <c r="G20">
        <f>DS_C3_flav[[#This Row],[Column6]]-TS_C3_flav[[#This Row],[Column6]]</f>
        <v>1.0000000000000002E-2</v>
      </c>
      <c r="H20">
        <f>DS_C3_flav[[#This Row],[Column7]]-TS_C3_flav[[#This Row],[Column7]]</f>
        <v>0</v>
      </c>
      <c r="I20">
        <f>DS_C3_flav[[#This Row],[Column8]]-TS_C3_flav[[#This Row],[Column8]]</f>
        <v>0</v>
      </c>
      <c r="J20">
        <f>DS_C3_flav[[#This Row],[Column9]]-TS_C3_flav[[#This Row],[Column9]]</f>
        <v>0</v>
      </c>
    </row>
    <row r="21" spans="2:10" x14ac:dyDescent="0.25">
      <c r="B21">
        <f>DS_C3_flav[[#This Row],[Column1]]-TS_C3_flav[[#This Row],[Column1]]</f>
        <v>0</v>
      </c>
      <c r="C21">
        <f>DS_C3_flav[[#This Row],[Column2]]-TS_C3_flav[[#This Row],[Column2]]</f>
        <v>1.999999999999999E-2</v>
      </c>
      <c r="D21">
        <f>DS_C3_flav[[#This Row],[Column3]]-TS_C3_flav[[#This Row],[Column3]]</f>
        <v>-1.0000000000000009E-2</v>
      </c>
      <c r="E21">
        <f>DS_C3_flav[[#This Row],[Column4]]-TS_C3_flav[[#This Row],[Column4]]</f>
        <v>9.999999999999995E-3</v>
      </c>
      <c r="F21">
        <f>DS_C3_flav[[#This Row],[Column5]]-TS_C3_flav[[#This Row],[Column5]]</f>
        <v>0</v>
      </c>
      <c r="G21">
        <f>DS_C3_flav[[#This Row],[Column6]]-TS_C3_flav[[#This Row],[Column6]]</f>
        <v>-1.0000000000000002E-2</v>
      </c>
      <c r="H21">
        <f>DS_C3_flav[[#This Row],[Column7]]-TS_C3_flav[[#This Row],[Column7]]</f>
        <v>0</v>
      </c>
      <c r="I21">
        <f>DS_C3_flav[[#This Row],[Column8]]-TS_C3_flav[[#This Row],[Column8]]</f>
        <v>0</v>
      </c>
      <c r="J21">
        <f>DS_C3_flav[[#This Row],[Column9]]-TS_C3_flav[[#This Row],[Column9]]</f>
        <v>0</v>
      </c>
    </row>
    <row r="22" spans="2:10" x14ac:dyDescent="0.25">
      <c r="B22">
        <f>DS_C3_flav[[#This Row],[Column1]]-TS_C3_flav[[#This Row],[Column1]]</f>
        <v>0</v>
      </c>
      <c r="C22">
        <f>DS_C3_flav[[#This Row],[Column2]]-TS_C3_flav[[#This Row],[Column2]]</f>
        <v>1.999999999999999E-2</v>
      </c>
      <c r="D22">
        <f>DS_C3_flav[[#This Row],[Column3]]-TS_C3_flav[[#This Row],[Column3]]</f>
        <v>0</v>
      </c>
      <c r="E22">
        <f>DS_C3_flav[[#This Row],[Column4]]-TS_C3_flav[[#This Row],[Column4]]</f>
        <v>0</v>
      </c>
      <c r="F22">
        <f>DS_C3_flav[[#This Row],[Column5]]-TS_C3_flav[[#This Row],[Column5]]</f>
        <v>0</v>
      </c>
      <c r="G22">
        <f>DS_C3_flav[[#This Row],[Column6]]-TS_C3_flav[[#This Row],[Column6]]</f>
        <v>-1.0000000000000002E-2</v>
      </c>
      <c r="H22">
        <f>DS_C3_flav[[#This Row],[Column7]]-TS_C3_flav[[#This Row],[Column7]]</f>
        <v>0</v>
      </c>
      <c r="I22">
        <f>DS_C3_flav[[#This Row],[Column8]]-TS_C3_flav[[#This Row],[Column8]]</f>
        <v>0</v>
      </c>
      <c r="J22">
        <f>DS_C3_flav[[#This Row],[Column9]]-TS_C3_flav[[#This Row],[Column9]]</f>
        <v>0</v>
      </c>
    </row>
    <row r="23" spans="2:10" x14ac:dyDescent="0.25">
      <c r="B23">
        <f>DS_C3_flav[[#This Row],[Column1]]-TS_C3_flav[[#This Row],[Column1]]</f>
        <v>0</v>
      </c>
      <c r="C23">
        <f>DS_C3_flav[[#This Row],[Column2]]-TS_C3_flav[[#This Row],[Column2]]</f>
        <v>1.999999999999999E-2</v>
      </c>
      <c r="D23">
        <f>DS_C3_flav[[#This Row],[Column3]]-TS_C3_flav[[#This Row],[Column3]]</f>
        <v>0</v>
      </c>
      <c r="E23">
        <f>DS_C3_flav[[#This Row],[Column4]]-TS_C3_flav[[#This Row],[Column4]]</f>
        <v>9.999999999999995E-3</v>
      </c>
      <c r="F23">
        <f>DS_C3_flav[[#This Row],[Column5]]-TS_C3_flav[[#This Row],[Column5]]</f>
        <v>0</v>
      </c>
      <c r="G23">
        <f>DS_C3_flav[[#This Row],[Column6]]-TS_C3_flav[[#This Row],[Column6]]</f>
        <v>-1.0000000000000002E-2</v>
      </c>
      <c r="H23">
        <f>DS_C3_flav[[#This Row],[Column7]]-TS_C3_flav[[#This Row],[Column7]]</f>
        <v>0</v>
      </c>
      <c r="I23">
        <f>DS_C3_flav[[#This Row],[Column8]]-TS_C3_flav[[#This Row],[Column8]]</f>
        <v>0</v>
      </c>
      <c r="J23">
        <f>DS_C3_flav[[#This Row],[Column9]]-TS_C3_flav[[#This Row],[Column9]]</f>
        <v>0</v>
      </c>
    </row>
    <row r="24" spans="2:10" x14ac:dyDescent="0.25">
      <c r="B24">
        <f>DS_C3_flav[[#This Row],[Column1]]-TS_C3_flav[[#This Row],[Column1]]</f>
        <v>0</v>
      </c>
      <c r="C24">
        <f>DS_C3_flav[[#This Row],[Column2]]-TS_C3_flav[[#This Row],[Column2]]</f>
        <v>1.999999999999999E-2</v>
      </c>
      <c r="D24">
        <f>DS_C3_flav[[#This Row],[Column3]]-TS_C3_flav[[#This Row],[Column3]]</f>
        <v>0</v>
      </c>
      <c r="E24">
        <f>DS_C3_flav[[#This Row],[Column4]]-TS_C3_flav[[#This Row],[Column4]]</f>
        <v>9.999999999999995E-3</v>
      </c>
      <c r="F24">
        <f>DS_C3_flav[[#This Row],[Column5]]-TS_C3_flav[[#This Row],[Column5]]</f>
        <v>0</v>
      </c>
      <c r="G24">
        <f>DS_C3_flav[[#This Row],[Column6]]-TS_C3_flav[[#This Row],[Column6]]</f>
        <v>-1.0000000000000002E-2</v>
      </c>
      <c r="H24">
        <f>DS_C3_flav[[#This Row],[Column7]]-TS_C3_flav[[#This Row],[Column7]]</f>
        <v>0</v>
      </c>
      <c r="I24">
        <f>DS_C3_flav[[#This Row],[Column8]]-TS_C3_flav[[#This Row],[Column8]]</f>
        <v>0</v>
      </c>
      <c r="J24">
        <f>DS_C3_flav[[#This Row],[Column9]]-TS_C3_flav[[#This Row],[Column9]]</f>
        <v>0</v>
      </c>
    </row>
    <row r="25" spans="2:10" x14ac:dyDescent="0.25">
      <c r="B25">
        <f>DS_C3_flav[[#This Row],[Column1]]-TS_C3_flav[[#This Row],[Column1]]</f>
        <v>0</v>
      </c>
      <c r="C25">
        <f>DS_C3_flav[[#This Row],[Column2]]-TS_C3_flav[[#This Row],[Column2]]</f>
        <v>1.999999999999999E-2</v>
      </c>
      <c r="D25">
        <f>DS_C3_flav[[#This Row],[Column3]]-TS_C3_flav[[#This Row],[Column3]]</f>
        <v>-1.0000000000000009E-2</v>
      </c>
      <c r="E25">
        <f>DS_C3_flav[[#This Row],[Column4]]-TS_C3_flav[[#This Row],[Column4]]</f>
        <v>9.999999999999995E-3</v>
      </c>
      <c r="F25">
        <f>DS_C3_flav[[#This Row],[Column5]]-TS_C3_flav[[#This Row],[Column5]]</f>
        <v>0</v>
      </c>
      <c r="G25">
        <f>DS_C3_flav[[#This Row],[Column6]]-TS_C3_flav[[#This Row],[Column6]]</f>
        <v>0</v>
      </c>
      <c r="H25">
        <f>DS_C3_flav[[#This Row],[Column7]]-TS_C3_flav[[#This Row],[Column7]]</f>
        <v>0</v>
      </c>
      <c r="I25">
        <f>DS_C3_flav[[#This Row],[Column8]]-TS_C3_flav[[#This Row],[Column8]]</f>
        <v>0</v>
      </c>
      <c r="J25">
        <f>DS_C3_flav[[#This Row],[Column9]]-TS_C3_flav[[#This Row],[Column9]]</f>
        <v>0</v>
      </c>
    </row>
    <row r="26" spans="2:10" x14ac:dyDescent="0.25">
      <c r="B26">
        <f>DS_C3_flav[[#This Row],[Column1]]-TS_C3_flav[[#This Row],[Column1]]</f>
        <v>0</v>
      </c>
      <c r="C26">
        <f>DS_C3_flav[[#This Row],[Column2]]-TS_C3_flav[[#This Row],[Column2]]</f>
        <v>1.999999999999999E-2</v>
      </c>
      <c r="D26">
        <f>DS_C3_flav[[#This Row],[Column3]]-TS_C3_flav[[#This Row],[Column3]]</f>
        <v>-1.0000000000000009E-2</v>
      </c>
      <c r="E26">
        <f>DS_C3_flav[[#This Row],[Column4]]-TS_C3_flav[[#This Row],[Column4]]</f>
        <v>9.999999999999995E-3</v>
      </c>
      <c r="F26">
        <f>DS_C3_flav[[#This Row],[Column5]]-TS_C3_flav[[#This Row],[Column5]]</f>
        <v>0</v>
      </c>
      <c r="G26">
        <f>DS_C3_flav[[#This Row],[Column6]]-TS_C3_flav[[#This Row],[Column6]]</f>
        <v>0</v>
      </c>
      <c r="H26">
        <f>DS_C3_flav[[#This Row],[Column7]]-TS_C3_flav[[#This Row],[Column7]]</f>
        <v>0</v>
      </c>
      <c r="I26">
        <f>DS_C3_flav[[#This Row],[Column8]]-TS_C3_flav[[#This Row],[Column8]]</f>
        <v>0</v>
      </c>
      <c r="J26">
        <f>DS_C3_flav[[#This Row],[Column9]]-TS_C3_flav[[#This Row],[Column9]]</f>
        <v>0</v>
      </c>
    </row>
    <row r="27" spans="2:10" x14ac:dyDescent="0.25">
      <c r="B27">
        <f>DS_C3_flav[[#This Row],[Column1]]-TS_C3_flav[[#This Row],[Column1]]</f>
        <v>0</v>
      </c>
      <c r="C27">
        <f>DS_C3_flav[[#This Row],[Column2]]-TS_C3_flav[[#This Row],[Column2]]</f>
        <v>1.999999999999999E-2</v>
      </c>
      <c r="D27">
        <f>DS_C3_flav[[#This Row],[Column3]]-TS_C3_flav[[#This Row],[Column3]]</f>
        <v>0</v>
      </c>
      <c r="E27">
        <f>DS_C3_flav[[#This Row],[Column4]]-TS_C3_flav[[#This Row],[Column4]]</f>
        <v>9.999999999999995E-3</v>
      </c>
      <c r="F27">
        <f>DS_C3_flav[[#This Row],[Column5]]-TS_C3_flav[[#This Row],[Column5]]</f>
        <v>0</v>
      </c>
      <c r="G27">
        <f>DS_C3_flav[[#This Row],[Column6]]-TS_C3_flav[[#This Row],[Column6]]</f>
        <v>1.0000000000000002E-2</v>
      </c>
      <c r="H27">
        <f>DS_C3_flav[[#This Row],[Column7]]-TS_C3_flav[[#This Row],[Column7]]</f>
        <v>1.0000000000000009E-2</v>
      </c>
      <c r="I27">
        <f>DS_C3_flav[[#This Row],[Column8]]-TS_C3_flav[[#This Row],[Column8]]</f>
        <v>0</v>
      </c>
      <c r="J27">
        <f>DS_C3_flav[[#This Row],[Column9]]-TS_C3_flav[[#This Row],[Column9]]</f>
        <v>0</v>
      </c>
    </row>
    <row r="28" spans="2:10" x14ac:dyDescent="0.25">
      <c r="B28">
        <f>DS_C3_flav[[#This Row],[Column1]]-TS_C3_flav[[#This Row],[Column1]]</f>
        <v>0</v>
      </c>
      <c r="C28">
        <f>DS_C3_flav[[#This Row],[Column2]]-TS_C3_flav[[#This Row],[Column2]]</f>
        <v>1.999999999999999E-2</v>
      </c>
      <c r="D28">
        <f>DS_C3_flav[[#This Row],[Column3]]-TS_C3_flav[[#This Row],[Column3]]</f>
        <v>-1.0000000000000009E-2</v>
      </c>
      <c r="E28">
        <f>DS_C3_flav[[#This Row],[Column4]]-TS_C3_flav[[#This Row],[Column4]]</f>
        <v>9.999999999999995E-3</v>
      </c>
      <c r="F28">
        <f>DS_C3_flav[[#This Row],[Column5]]-TS_C3_flav[[#This Row],[Column5]]</f>
        <v>0</v>
      </c>
      <c r="G28">
        <f>DS_C3_flav[[#This Row],[Column6]]-TS_C3_flav[[#This Row],[Column6]]</f>
        <v>1.0000000000000002E-2</v>
      </c>
      <c r="H28">
        <f>DS_C3_flav[[#This Row],[Column7]]-TS_C3_flav[[#This Row],[Column7]]</f>
        <v>0</v>
      </c>
      <c r="I28">
        <f>DS_C3_flav[[#This Row],[Column8]]-TS_C3_flav[[#This Row],[Column8]]</f>
        <v>0</v>
      </c>
      <c r="J28">
        <f>DS_C3_flav[[#This Row],[Column9]]-TS_C3_flav[[#This Row],[Column9]]</f>
        <v>0</v>
      </c>
    </row>
    <row r="29" spans="2:10" x14ac:dyDescent="0.25">
      <c r="B29">
        <f>DS_C3_flav[[#This Row],[Column1]]-TS_C3_flav[[#This Row],[Column1]]</f>
        <v>0</v>
      </c>
      <c r="C29">
        <f>DS_C3_flav[[#This Row],[Column2]]-TS_C3_flav[[#This Row],[Column2]]</f>
        <v>1.999999999999999E-2</v>
      </c>
      <c r="D29">
        <f>DS_C3_flav[[#This Row],[Column3]]-TS_C3_flav[[#This Row],[Column3]]</f>
        <v>-1.0000000000000009E-2</v>
      </c>
      <c r="E29">
        <f>DS_C3_flav[[#This Row],[Column4]]-TS_C3_flav[[#This Row],[Column4]]</f>
        <v>9.999999999999995E-3</v>
      </c>
      <c r="F29">
        <f>DS_C3_flav[[#This Row],[Column5]]-TS_C3_flav[[#This Row],[Column5]]</f>
        <v>0</v>
      </c>
      <c r="G29">
        <f>DS_C3_flav[[#This Row],[Column6]]-TS_C3_flav[[#This Row],[Column6]]</f>
        <v>0</v>
      </c>
      <c r="H29">
        <f>DS_C3_flav[[#This Row],[Column7]]-TS_C3_flav[[#This Row],[Column7]]</f>
        <v>0</v>
      </c>
      <c r="I29">
        <f>DS_C3_flav[[#This Row],[Column8]]-TS_C3_flav[[#This Row],[Column8]]</f>
        <v>0</v>
      </c>
      <c r="J29">
        <f>DS_C3_flav[[#This Row],[Column9]]-TS_C3_flav[[#This Row],[Column9]]</f>
        <v>0</v>
      </c>
    </row>
    <row r="30" spans="2:10" x14ac:dyDescent="0.25">
      <c r="B30">
        <f>DS_C3_flav[[#This Row],[Column1]]-TS_C3_flav[[#This Row],[Column1]]</f>
        <v>0</v>
      </c>
      <c r="C30">
        <f>DS_C3_flav[[#This Row],[Column2]]-TS_C3_flav[[#This Row],[Column2]]</f>
        <v>1.0000000000000009E-2</v>
      </c>
      <c r="D30">
        <f>DS_C3_flav[[#This Row],[Column3]]-TS_C3_flav[[#This Row],[Column3]]</f>
        <v>-1.0000000000000009E-2</v>
      </c>
      <c r="E30">
        <f>DS_C3_flav[[#This Row],[Column4]]-TS_C3_flav[[#This Row],[Column4]]</f>
        <v>0</v>
      </c>
      <c r="F30">
        <f>DS_C3_flav[[#This Row],[Column5]]-TS_C3_flav[[#This Row],[Column5]]</f>
        <v>1.0000000000000002E-2</v>
      </c>
      <c r="G30">
        <f>DS_C3_flav[[#This Row],[Column6]]-TS_C3_flav[[#This Row],[Column6]]</f>
        <v>-1.0000000000000002E-2</v>
      </c>
      <c r="H30">
        <f>DS_C3_flav[[#This Row],[Column7]]-TS_C3_flav[[#This Row],[Column7]]</f>
        <v>1.0000000000000009E-2</v>
      </c>
      <c r="I30">
        <f>DS_C3_flav[[#This Row],[Column8]]-TS_C3_flav[[#This Row],[Column8]]</f>
        <v>0</v>
      </c>
      <c r="J30">
        <f>DS_C3_flav[[#This Row],[Column9]]-TS_C3_flav[[#This Row],[Column9]]</f>
        <v>0</v>
      </c>
    </row>
    <row r="31" spans="2:10" x14ac:dyDescent="0.25">
      <c r="B31">
        <f>DS_C3_flav[[#This Row],[Column1]]-TS_C3_flav[[#This Row],[Column1]]</f>
        <v>0</v>
      </c>
      <c r="C31">
        <f>DS_C3_flav[[#This Row],[Column2]]-TS_C3_flav[[#This Row],[Column2]]</f>
        <v>1.999999999999999E-2</v>
      </c>
      <c r="D31">
        <f>DS_C3_flav[[#This Row],[Column3]]-TS_C3_flav[[#This Row],[Column3]]</f>
        <v>0</v>
      </c>
      <c r="E31">
        <f>DS_C3_flav[[#This Row],[Column4]]-TS_C3_flav[[#This Row],[Column4]]</f>
        <v>9.999999999999995E-3</v>
      </c>
      <c r="F31">
        <f>DS_C3_flav[[#This Row],[Column5]]-TS_C3_flav[[#This Row],[Column5]]</f>
        <v>0</v>
      </c>
      <c r="G31">
        <f>DS_C3_flav[[#This Row],[Column6]]-TS_C3_flav[[#This Row],[Column6]]</f>
        <v>1.0000000000000002E-2</v>
      </c>
      <c r="H31">
        <f>DS_C3_flav[[#This Row],[Column7]]-TS_C3_flav[[#This Row],[Column7]]</f>
        <v>1.0000000000000009E-2</v>
      </c>
      <c r="I31">
        <f>DS_C3_flav[[#This Row],[Column8]]-TS_C3_flav[[#This Row],[Column8]]</f>
        <v>0</v>
      </c>
      <c r="J31">
        <f>DS_C3_flav[[#This Row],[Column9]]-TS_C3_flav[[#This Row],[Column9]]</f>
        <v>0</v>
      </c>
    </row>
    <row r="32" spans="2:10" x14ac:dyDescent="0.25">
      <c r="B32">
        <f>DS_C3_flav[[#This Row],[Column1]]-TS_C3_flav[[#This Row],[Column1]]</f>
        <v>0</v>
      </c>
      <c r="C32">
        <f>DS_C3_flav[[#This Row],[Column2]]-TS_C3_flav[[#This Row],[Column2]]</f>
        <v>9.9999999999999811E-3</v>
      </c>
      <c r="D32">
        <f>DS_C3_flav[[#This Row],[Column3]]-TS_C3_flav[[#This Row],[Column3]]</f>
        <v>0</v>
      </c>
      <c r="E32">
        <f>DS_C3_flav[[#This Row],[Column4]]-TS_C3_flav[[#This Row],[Column4]]</f>
        <v>9.999999999999995E-3</v>
      </c>
      <c r="F32">
        <f>DS_C3_flav[[#This Row],[Column5]]-TS_C3_flav[[#This Row],[Column5]]</f>
        <v>0</v>
      </c>
      <c r="G32">
        <f>DS_C3_flav[[#This Row],[Column6]]-TS_C3_flav[[#This Row],[Column6]]</f>
        <v>-1.0000000000000002E-2</v>
      </c>
      <c r="H32">
        <f>DS_C3_flav[[#This Row],[Column7]]-TS_C3_flav[[#This Row],[Column7]]</f>
        <v>0</v>
      </c>
      <c r="I32">
        <f>DS_C3_flav[[#This Row],[Column8]]-TS_C3_flav[[#This Row],[Column8]]</f>
        <v>0</v>
      </c>
      <c r="J32">
        <f>DS_C3_flav[[#This Row],[Column9]]-TS_C3_flav[[#This Row],[Column9]]</f>
        <v>0</v>
      </c>
    </row>
    <row r="33" spans="2:10" x14ac:dyDescent="0.25">
      <c r="B33">
        <f>DS_C3_flav[[#This Row],[Column1]]-TS_C3_flav[[#This Row],[Column1]]</f>
        <v>1.0000000000000009E-2</v>
      </c>
      <c r="C33">
        <f>DS_C3_flav[[#This Row],[Column2]]-TS_C3_flav[[#This Row],[Column2]]</f>
        <v>9.9999999999999811E-3</v>
      </c>
      <c r="D33">
        <f>DS_C3_flav[[#This Row],[Column3]]-TS_C3_flav[[#This Row],[Column3]]</f>
        <v>2.0000000000000018E-2</v>
      </c>
      <c r="E33">
        <f>DS_C3_flav[[#This Row],[Column4]]-TS_C3_flav[[#This Row],[Column4]]</f>
        <v>0</v>
      </c>
      <c r="F33">
        <f>DS_C3_flav[[#This Row],[Column5]]-TS_C3_flav[[#This Row],[Column5]]</f>
        <v>0</v>
      </c>
      <c r="G33">
        <f>DS_C3_flav[[#This Row],[Column6]]-TS_C3_flav[[#This Row],[Column6]]</f>
        <v>0</v>
      </c>
      <c r="H33">
        <f>DS_C3_flav[[#This Row],[Column7]]-TS_C3_flav[[#This Row],[Column7]]</f>
        <v>0</v>
      </c>
      <c r="I33">
        <f>DS_C3_flav[[#This Row],[Column8]]-TS_C3_flav[[#This Row],[Column8]]</f>
        <v>0</v>
      </c>
      <c r="J33">
        <f>DS_C3_flav[[#This Row],[Column9]]-TS_C3_flav[[#This Row],[Column9]]</f>
        <v>0</v>
      </c>
    </row>
    <row r="34" spans="2:10" x14ac:dyDescent="0.25">
      <c r="B34">
        <f>DS_C3_flav[[#This Row],[Column1]]-TS_C3_flav[[#This Row],[Column1]]</f>
        <v>0</v>
      </c>
      <c r="C34">
        <f>DS_C3_flav[[#This Row],[Column2]]-TS_C3_flav[[#This Row],[Column2]]</f>
        <v>9.9999999999999811E-3</v>
      </c>
      <c r="D34">
        <f>DS_C3_flav[[#This Row],[Column3]]-TS_C3_flav[[#This Row],[Column3]]</f>
        <v>0</v>
      </c>
      <c r="E34">
        <f>DS_C3_flav[[#This Row],[Column4]]-TS_C3_flav[[#This Row],[Column4]]</f>
        <v>0</v>
      </c>
      <c r="F34">
        <f>DS_C3_flav[[#This Row],[Column5]]-TS_C3_flav[[#This Row],[Column5]]</f>
        <v>0</v>
      </c>
      <c r="G34">
        <f>DS_C3_flav[[#This Row],[Column6]]-TS_C3_flav[[#This Row],[Column6]]</f>
        <v>0</v>
      </c>
      <c r="H34">
        <f>DS_C3_flav[[#This Row],[Column7]]-TS_C3_flav[[#This Row],[Column7]]</f>
        <v>1.0000000000000009E-2</v>
      </c>
      <c r="I34">
        <f>DS_C3_flav[[#This Row],[Column8]]-TS_C3_flav[[#This Row],[Column8]]</f>
        <v>0</v>
      </c>
      <c r="J34">
        <f>DS_C3_flav[[#This Row],[Column9]]-TS_C3_flav[[#This Row],[Column9]]</f>
        <v>0</v>
      </c>
    </row>
    <row r="35" spans="2:10" x14ac:dyDescent="0.25">
      <c r="B35">
        <f>DS_C3_flav[[#This Row],[Column1]]-TS_C3_flav[[#This Row],[Column1]]</f>
        <v>0</v>
      </c>
      <c r="C35">
        <f>DS_C3_flav[[#This Row],[Column2]]-TS_C3_flav[[#This Row],[Column2]]</f>
        <v>1.999999999999999E-2</v>
      </c>
      <c r="D35">
        <f>DS_C3_flav[[#This Row],[Column3]]-TS_C3_flav[[#This Row],[Column3]]</f>
        <v>0</v>
      </c>
      <c r="E35">
        <f>DS_C3_flav[[#This Row],[Column4]]-TS_C3_flav[[#This Row],[Column4]]</f>
        <v>9.999999999999995E-3</v>
      </c>
      <c r="F35">
        <f>DS_C3_flav[[#This Row],[Column5]]-TS_C3_flav[[#This Row],[Column5]]</f>
        <v>-1.0000000000000002E-2</v>
      </c>
      <c r="G35">
        <f>DS_C3_flav[[#This Row],[Column6]]-TS_C3_flav[[#This Row],[Column6]]</f>
        <v>0</v>
      </c>
      <c r="H35">
        <f>DS_C3_flav[[#This Row],[Column7]]-TS_C3_flav[[#This Row],[Column7]]</f>
        <v>0</v>
      </c>
      <c r="I35">
        <f>DS_C3_flav[[#This Row],[Column8]]-TS_C3_flav[[#This Row],[Column8]]</f>
        <v>0</v>
      </c>
      <c r="J35">
        <f>DS_C3_flav[[#This Row],[Column9]]-TS_C3_flav[[#This Row],[Column9]]</f>
        <v>0</v>
      </c>
    </row>
    <row r="36" spans="2:10" x14ac:dyDescent="0.25">
      <c r="B36">
        <f>DS_C3_flav[[#This Row],[Column1]]-TS_C3_flav[[#This Row],[Column1]]</f>
        <v>0</v>
      </c>
      <c r="C36">
        <f>DS_C3_flav[[#This Row],[Column2]]-TS_C3_flav[[#This Row],[Column2]]</f>
        <v>9.9999999999999811E-3</v>
      </c>
      <c r="D36">
        <f>DS_C3_flav[[#This Row],[Column3]]-TS_C3_flav[[#This Row],[Column3]]</f>
        <v>1.0000000000000009E-2</v>
      </c>
      <c r="E36">
        <f>DS_C3_flav[[#This Row],[Column4]]-TS_C3_flav[[#This Row],[Column4]]</f>
        <v>0</v>
      </c>
      <c r="F36">
        <f>DS_C3_flav[[#This Row],[Column5]]-TS_C3_flav[[#This Row],[Column5]]</f>
        <v>-1.0000000000000002E-2</v>
      </c>
      <c r="G36">
        <f>DS_C3_flav[[#This Row],[Column6]]-TS_C3_flav[[#This Row],[Column6]]</f>
        <v>1.0000000000000002E-2</v>
      </c>
      <c r="H36">
        <f>DS_C3_flav[[#This Row],[Column7]]-TS_C3_flav[[#This Row],[Column7]]</f>
        <v>0</v>
      </c>
      <c r="I36">
        <f>DS_C3_flav[[#This Row],[Column8]]-TS_C3_flav[[#This Row],[Column8]]</f>
        <v>1.0000000000000002E-2</v>
      </c>
      <c r="J36">
        <f>DS_C3_flav[[#This Row],[Column9]]-TS_C3_flav[[#This Row],[Column9]]</f>
        <v>0</v>
      </c>
    </row>
    <row r="37" spans="2:10" x14ac:dyDescent="0.25">
      <c r="B37">
        <f>DS_C3_flav[[#This Row],[Column1]]-TS_C3_flav[[#This Row],[Column1]]</f>
        <v>0</v>
      </c>
      <c r="C37">
        <f>DS_C3_flav[[#This Row],[Column2]]-TS_C3_flav[[#This Row],[Column2]]</f>
        <v>9.9999999999999811E-3</v>
      </c>
      <c r="D37">
        <f>DS_C3_flav[[#This Row],[Column3]]-TS_C3_flav[[#This Row],[Column3]]</f>
        <v>0</v>
      </c>
      <c r="E37">
        <f>DS_C3_flav[[#This Row],[Column4]]-TS_C3_flav[[#This Row],[Column4]]</f>
        <v>0</v>
      </c>
      <c r="F37">
        <f>DS_C3_flav[[#This Row],[Column5]]-TS_C3_flav[[#This Row],[Column5]]</f>
        <v>0</v>
      </c>
      <c r="G37">
        <f>DS_C3_flav[[#This Row],[Column6]]-TS_C3_flav[[#This Row],[Column6]]</f>
        <v>1.0000000000000002E-2</v>
      </c>
      <c r="H37">
        <f>DS_C3_flav[[#This Row],[Column7]]-TS_C3_flav[[#This Row],[Column7]]</f>
        <v>1.0000000000000009E-2</v>
      </c>
      <c r="I37">
        <f>DS_C3_flav[[#This Row],[Column8]]-TS_C3_flav[[#This Row],[Column8]]</f>
        <v>0</v>
      </c>
      <c r="J37">
        <f>DS_C3_flav[[#This Row],[Column9]]-TS_C3_flav[[#This Row],[Column9]]</f>
        <v>0</v>
      </c>
    </row>
    <row r="38" spans="2:10" x14ac:dyDescent="0.25">
      <c r="B38">
        <f>DS_C3_flav[[#This Row],[Column1]]-TS_C3_flav[[#This Row],[Column1]]</f>
        <v>0</v>
      </c>
      <c r="C38">
        <f>DS_C3_flav[[#This Row],[Column2]]-TS_C3_flav[[#This Row],[Column2]]</f>
        <v>1.0000000000000009E-2</v>
      </c>
      <c r="D38">
        <f>DS_C3_flav[[#This Row],[Column3]]-TS_C3_flav[[#This Row],[Column3]]</f>
        <v>0</v>
      </c>
      <c r="E38">
        <f>DS_C3_flav[[#This Row],[Column4]]-TS_C3_flav[[#This Row],[Column4]]</f>
        <v>0</v>
      </c>
      <c r="F38">
        <f>DS_C3_flav[[#This Row],[Column5]]-TS_C3_flav[[#This Row],[Column5]]</f>
        <v>0</v>
      </c>
      <c r="G38">
        <f>DS_C3_flav[[#This Row],[Column6]]-TS_C3_flav[[#This Row],[Column6]]</f>
        <v>1.0000000000000002E-2</v>
      </c>
      <c r="H38">
        <f>DS_C3_flav[[#This Row],[Column7]]-TS_C3_flav[[#This Row],[Column7]]</f>
        <v>0</v>
      </c>
      <c r="I38">
        <f>DS_C3_flav[[#This Row],[Column8]]-TS_C3_flav[[#This Row],[Column8]]</f>
        <v>0</v>
      </c>
      <c r="J38">
        <f>DS_C3_flav[[#This Row],[Column9]]-TS_C3_flav[[#This Row],[Column9]]</f>
        <v>0</v>
      </c>
    </row>
    <row r="39" spans="2:10" x14ac:dyDescent="0.25">
      <c r="B39">
        <f>DS_C3_flav[[#This Row],[Column1]]-TS_C3_flav[[#This Row],[Column1]]</f>
        <v>0</v>
      </c>
      <c r="C39">
        <f>DS_C3_flav[[#This Row],[Column2]]-TS_C3_flav[[#This Row],[Column2]]</f>
        <v>9.9999999999999811E-3</v>
      </c>
      <c r="D39">
        <f>DS_C3_flav[[#This Row],[Column3]]-TS_C3_flav[[#This Row],[Column3]]</f>
        <v>0</v>
      </c>
      <c r="E39">
        <f>DS_C3_flav[[#This Row],[Column4]]-TS_C3_flav[[#This Row],[Column4]]</f>
        <v>0</v>
      </c>
      <c r="F39">
        <f>DS_C3_flav[[#This Row],[Column5]]-TS_C3_flav[[#This Row],[Column5]]</f>
        <v>0</v>
      </c>
      <c r="G39">
        <f>DS_C3_flav[[#This Row],[Column6]]-TS_C3_flav[[#This Row],[Column6]]</f>
        <v>-1.0000000000000002E-2</v>
      </c>
      <c r="H39">
        <f>DS_C3_flav[[#This Row],[Column7]]-TS_C3_flav[[#This Row],[Column7]]</f>
        <v>1.0000000000000009E-2</v>
      </c>
      <c r="I39">
        <f>DS_C3_flav[[#This Row],[Column8]]-TS_C3_flav[[#This Row],[Column8]]</f>
        <v>0</v>
      </c>
      <c r="J39">
        <f>DS_C3_flav[[#This Row],[Column9]]-TS_C3_flav[[#This Row],[Column9]]</f>
        <v>0</v>
      </c>
    </row>
    <row r="40" spans="2:10" x14ac:dyDescent="0.25">
      <c r="B40">
        <f>DS_C3_flav[[#This Row],[Column1]]-TS_C3_flav[[#This Row],[Column1]]</f>
        <v>0</v>
      </c>
      <c r="C40">
        <f>DS_C3_flav[[#This Row],[Column2]]-TS_C3_flav[[#This Row],[Column2]]</f>
        <v>1.0000000000000009E-2</v>
      </c>
      <c r="D40">
        <f>DS_C3_flav[[#This Row],[Column3]]-TS_C3_flav[[#This Row],[Column3]]</f>
        <v>0</v>
      </c>
      <c r="E40">
        <f>DS_C3_flav[[#This Row],[Column4]]-TS_C3_flav[[#This Row],[Column4]]</f>
        <v>9.999999999999995E-3</v>
      </c>
      <c r="F40">
        <f>DS_C3_flav[[#This Row],[Column5]]-TS_C3_flav[[#This Row],[Column5]]</f>
        <v>0</v>
      </c>
      <c r="G40">
        <f>DS_C3_flav[[#This Row],[Column6]]-TS_C3_flav[[#This Row],[Column6]]</f>
        <v>0</v>
      </c>
      <c r="H40">
        <f>DS_C3_flav[[#This Row],[Column7]]-TS_C3_flav[[#This Row],[Column7]]</f>
        <v>0</v>
      </c>
      <c r="I40">
        <f>DS_C3_flav[[#This Row],[Column8]]-TS_C3_flav[[#This Row],[Column8]]</f>
        <v>-1.0000000000000002E-2</v>
      </c>
      <c r="J40">
        <f>DS_C3_flav[[#This Row],[Column9]]-TS_C3_flav[[#This Row],[Column9]]</f>
        <v>0</v>
      </c>
    </row>
    <row r="41" spans="2:10" x14ac:dyDescent="0.25">
      <c r="B41">
        <f>DS_C3_flav[[#This Row],[Column1]]-TS_C3_flav[[#This Row],[Column1]]</f>
        <v>0</v>
      </c>
      <c r="C41">
        <f>DS_C3_flav[[#This Row],[Column2]]-TS_C3_flav[[#This Row],[Column2]]</f>
        <v>0</v>
      </c>
      <c r="D41">
        <f>DS_C3_flav[[#This Row],[Column3]]-TS_C3_flav[[#This Row],[Column3]]</f>
        <v>-2.0000000000000018E-2</v>
      </c>
      <c r="E41">
        <f>DS_C3_flav[[#This Row],[Column4]]-TS_C3_flav[[#This Row],[Column4]]</f>
        <v>0</v>
      </c>
      <c r="F41">
        <f>DS_C3_flav[[#This Row],[Column5]]-TS_C3_flav[[#This Row],[Column5]]</f>
        <v>0</v>
      </c>
      <c r="G41">
        <f>DS_C3_flav[[#This Row],[Column6]]-TS_C3_flav[[#This Row],[Column6]]</f>
        <v>0</v>
      </c>
      <c r="H41">
        <f>DS_C3_flav[[#This Row],[Column7]]-TS_C3_flav[[#This Row],[Column7]]</f>
        <v>0</v>
      </c>
      <c r="I41">
        <f>DS_C3_flav[[#This Row],[Column8]]-TS_C3_flav[[#This Row],[Column8]]</f>
        <v>0</v>
      </c>
      <c r="J41">
        <f>DS_C3_flav[[#This Row],[Column9]]-TS_C3_flav[[#This Row],[Column9]]</f>
        <v>0</v>
      </c>
    </row>
    <row r="42" spans="2:10" x14ac:dyDescent="0.25">
      <c r="B42">
        <f>DS_C3_flav[[#This Row],[Column1]]-TS_C3_flav[[#This Row],[Column1]]</f>
        <v>0</v>
      </c>
      <c r="C42">
        <f>DS_C3_flav[[#This Row],[Column2]]-TS_C3_flav[[#This Row],[Column2]]</f>
        <v>1.0000000000000009E-2</v>
      </c>
      <c r="D42">
        <f>DS_C3_flav[[#This Row],[Column3]]-TS_C3_flav[[#This Row],[Column3]]</f>
        <v>0</v>
      </c>
      <c r="E42">
        <f>DS_C3_flav[[#This Row],[Column4]]-TS_C3_flav[[#This Row],[Column4]]</f>
        <v>0</v>
      </c>
      <c r="F42">
        <f>DS_C3_flav[[#This Row],[Column5]]-TS_C3_flav[[#This Row],[Column5]]</f>
        <v>0</v>
      </c>
      <c r="G42">
        <f>DS_C3_flav[[#This Row],[Column6]]-TS_C3_flav[[#This Row],[Column6]]</f>
        <v>-1.0000000000000002E-2</v>
      </c>
      <c r="H42">
        <f>DS_C3_flav[[#This Row],[Column7]]-TS_C3_flav[[#This Row],[Column7]]</f>
        <v>0</v>
      </c>
      <c r="I42">
        <f>DS_C3_flav[[#This Row],[Column8]]-TS_C3_flav[[#This Row],[Column8]]</f>
        <v>0</v>
      </c>
      <c r="J42">
        <f>DS_C3_flav[[#This Row],[Column9]]-TS_C3_flav[[#This Row],[Column9]]</f>
        <v>0</v>
      </c>
    </row>
    <row r="43" spans="2:10" x14ac:dyDescent="0.25">
      <c r="B43">
        <f>DS_C3_flav[[#This Row],[Column1]]-TS_C3_flav[[#This Row],[Column1]]</f>
        <v>0</v>
      </c>
      <c r="C43">
        <f>DS_C3_flav[[#This Row],[Column2]]-TS_C3_flav[[#This Row],[Column2]]</f>
        <v>0</v>
      </c>
      <c r="D43">
        <f>DS_C3_flav[[#This Row],[Column3]]-TS_C3_flav[[#This Row],[Column3]]</f>
        <v>1.0000000000000009E-2</v>
      </c>
      <c r="E43">
        <f>DS_C3_flav[[#This Row],[Column4]]-TS_C3_flav[[#This Row],[Column4]]</f>
        <v>9.999999999999995E-3</v>
      </c>
      <c r="F43">
        <f>DS_C3_flav[[#This Row],[Column5]]-TS_C3_flav[[#This Row],[Column5]]</f>
        <v>0</v>
      </c>
      <c r="G43">
        <f>DS_C3_flav[[#This Row],[Column6]]-TS_C3_flav[[#This Row],[Column6]]</f>
        <v>-1.0000000000000002E-2</v>
      </c>
      <c r="H43">
        <f>DS_C3_flav[[#This Row],[Column7]]-TS_C3_flav[[#This Row],[Column7]]</f>
        <v>1.0000000000000009E-2</v>
      </c>
      <c r="I43">
        <f>DS_C3_flav[[#This Row],[Column8]]-TS_C3_flav[[#This Row],[Column8]]</f>
        <v>0</v>
      </c>
      <c r="J43">
        <f>DS_C3_flav[[#This Row],[Column9]]-TS_C3_flav[[#This Row],[Column9]]</f>
        <v>0</v>
      </c>
    </row>
    <row r="44" spans="2:10" x14ac:dyDescent="0.25">
      <c r="B44">
        <f>DS_C3_flav[[#This Row],[Column1]]-TS_C3_flav[[#This Row],[Column1]]</f>
        <v>0</v>
      </c>
      <c r="C44">
        <f>DS_C3_flav[[#This Row],[Column2]]-TS_C3_flav[[#This Row],[Column2]]</f>
        <v>9.9999999999999811E-3</v>
      </c>
      <c r="D44">
        <f>DS_C3_flav[[#This Row],[Column3]]-TS_C3_flav[[#This Row],[Column3]]</f>
        <v>-1.0000000000000009E-2</v>
      </c>
      <c r="E44">
        <f>DS_C3_flav[[#This Row],[Column4]]-TS_C3_flav[[#This Row],[Column4]]</f>
        <v>9.999999999999995E-3</v>
      </c>
      <c r="F44">
        <f>DS_C3_flav[[#This Row],[Column5]]-TS_C3_flav[[#This Row],[Column5]]</f>
        <v>0</v>
      </c>
      <c r="G44">
        <f>DS_C3_flav[[#This Row],[Column6]]-TS_C3_flav[[#This Row],[Column6]]</f>
        <v>-1.0000000000000002E-2</v>
      </c>
      <c r="H44">
        <f>DS_C3_flav[[#This Row],[Column7]]-TS_C3_flav[[#This Row],[Column7]]</f>
        <v>0</v>
      </c>
      <c r="I44">
        <f>DS_C3_flav[[#This Row],[Column8]]-TS_C3_flav[[#This Row],[Column8]]</f>
        <v>0</v>
      </c>
      <c r="J44">
        <f>DS_C3_flav[[#This Row],[Column9]]-TS_C3_flav[[#This Row],[Column9]]</f>
        <v>0</v>
      </c>
    </row>
    <row r="45" spans="2:10" x14ac:dyDescent="0.25">
      <c r="B45">
        <f>DS_C3_flav[[#This Row],[Column1]]-TS_C3_flav[[#This Row],[Column1]]</f>
        <v>0</v>
      </c>
      <c r="C45">
        <f>DS_C3_flav[[#This Row],[Column2]]-TS_C3_flav[[#This Row],[Column2]]</f>
        <v>0</v>
      </c>
      <c r="D45">
        <f>DS_C3_flav[[#This Row],[Column3]]-TS_C3_flav[[#This Row],[Column3]]</f>
        <v>0</v>
      </c>
      <c r="E45">
        <f>DS_C3_flav[[#This Row],[Column4]]-TS_C3_flav[[#This Row],[Column4]]</f>
        <v>9.999999999999995E-3</v>
      </c>
      <c r="F45">
        <f>DS_C3_flav[[#This Row],[Column5]]-TS_C3_flav[[#This Row],[Column5]]</f>
        <v>0</v>
      </c>
      <c r="G45">
        <f>DS_C3_flav[[#This Row],[Column6]]-TS_C3_flav[[#This Row],[Column6]]</f>
        <v>-1.0000000000000002E-2</v>
      </c>
      <c r="H45">
        <f>DS_C3_flav[[#This Row],[Column7]]-TS_C3_flav[[#This Row],[Column7]]</f>
        <v>0</v>
      </c>
      <c r="I45">
        <f>DS_C3_flav[[#This Row],[Column8]]-TS_C3_flav[[#This Row],[Column8]]</f>
        <v>0</v>
      </c>
      <c r="J45">
        <f>DS_C3_flav[[#This Row],[Column9]]-TS_C3_flav[[#This Row],[Column9]]</f>
        <v>0</v>
      </c>
    </row>
    <row r="46" spans="2:10" x14ac:dyDescent="0.25">
      <c r="B46">
        <f>DS_C3_flav[[#This Row],[Column1]]-TS_C3_flav[[#This Row],[Column1]]</f>
        <v>0</v>
      </c>
      <c r="C46">
        <f>DS_C3_flav[[#This Row],[Column2]]-TS_C3_flav[[#This Row],[Column2]]</f>
        <v>0</v>
      </c>
      <c r="D46">
        <f>DS_C3_flav[[#This Row],[Column3]]-TS_C3_flav[[#This Row],[Column3]]</f>
        <v>-2.0000000000000018E-2</v>
      </c>
      <c r="E46">
        <f>DS_C3_flav[[#This Row],[Column4]]-TS_C3_flav[[#This Row],[Column4]]</f>
        <v>9.999999999999995E-3</v>
      </c>
      <c r="F46">
        <f>DS_C3_flav[[#This Row],[Column5]]-TS_C3_flav[[#This Row],[Column5]]</f>
        <v>0</v>
      </c>
      <c r="G46">
        <f>DS_C3_flav[[#This Row],[Column6]]-TS_C3_flav[[#This Row],[Column6]]</f>
        <v>0</v>
      </c>
      <c r="H46">
        <f>DS_C3_flav[[#This Row],[Column7]]-TS_C3_flav[[#This Row],[Column7]]</f>
        <v>0</v>
      </c>
      <c r="I46">
        <f>DS_C3_flav[[#This Row],[Column8]]-TS_C3_flav[[#This Row],[Column8]]</f>
        <v>0</v>
      </c>
      <c r="J46">
        <f>DS_C3_flav[[#This Row],[Column9]]-TS_C3_flav[[#This Row],[Column9]]</f>
        <v>0</v>
      </c>
    </row>
    <row r="47" spans="2:10" x14ac:dyDescent="0.25">
      <c r="B47">
        <f>DS_C3_flav[[#This Row],[Column1]]-TS_C3_flav[[#This Row],[Column1]]</f>
        <v>1.0000000000000009E-2</v>
      </c>
      <c r="C47">
        <f>DS_C3_flav[[#This Row],[Column2]]-TS_C3_flav[[#This Row],[Column2]]</f>
        <v>0</v>
      </c>
      <c r="D47">
        <f>DS_C3_flav[[#This Row],[Column3]]-TS_C3_flav[[#This Row],[Column3]]</f>
        <v>-1.0000000000000009E-2</v>
      </c>
      <c r="E47">
        <f>DS_C3_flav[[#This Row],[Column4]]-TS_C3_flav[[#This Row],[Column4]]</f>
        <v>0</v>
      </c>
      <c r="F47">
        <f>DS_C3_flav[[#This Row],[Column5]]-TS_C3_flav[[#This Row],[Column5]]</f>
        <v>0</v>
      </c>
      <c r="G47">
        <f>DS_C3_flav[[#This Row],[Column6]]-TS_C3_flav[[#This Row],[Column6]]</f>
        <v>0</v>
      </c>
      <c r="H47">
        <f>DS_C3_flav[[#This Row],[Column7]]-TS_C3_flav[[#This Row],[Column7]]</f>
        <v>1.0000000000000009E-2</v>
      </c>
      <c r="I47">
        <f>DS_C3_flav[[#This Row],[Column8]]-TS_C3_flav[[#This Row],[Column8]]</f>
        <v>0</v>
      </c>
      <c r="J47">
        <f>DS_C3_flav[[#This Row],[Column9]]-TS_C3_flav[[#This Row],[Column9]]</f>
        <v>0</v>
      </c>
    </row>
    <row r="48" spans="2:10" x14ac:dyDescent="0.25">
      <c r="B48">
        <f>DS_C3_flav[[#This Row],[Column1]]-TS_C3_flav[[#This Row],[Column1]]</f>
        <v>0</v>
      </c>
      <c r="C48">
        <f>DS_C3_flav[[#This Row],[Column2]]-TS_C3_flav[[#This Row],[Column2]]</f>
        <v>9.9999999999999811E-3</v>
      </c>
      <c r="D48">
        <f>DS_C3_flav[[#This Row],[Column3]]-TS_C3_flav[[#This Row],[Column3]]</f>
        <v>0</v>
      </c>
      <c r="E48">
        <f>DS_C3_flav[[#This Row],[Column4]]-TS_C3_flav[[#This Row],[Column4]]</f>
        <v>0</v>
      </c>
      <c r="F48">
        <f>DS_C3_flav[[#This Row],[Column5]]-TS_C3_flav[[#This Row],[Column5]]</f>
        <v>0</v>
      </c>
      <c r="G48">
        <f>DS_C3_flav[[#This Row],[Column6]]-TS_C3_flav[[#This Row],[Column6]]</f>
        <v>0</v>
      </c>
      <c r="H48">
        <f>DS_C3_flav[[#This Row],[Column7]]-TS_C3_flav[[#This Row],[Column7]]</f>
        <v>0</v>
      </c>
      <c r="I48">
        <f>DS_C3_flav[[#This Row],[Column8]]-TS_C3_flav[[#This Row],[Column8]]</f>
        <v>1.0000000000000002E-2</v>
      </c>
      <c r="J48">
        <f>DS_C3_flav[[#This Row],[Column9]]-TS_C3_flav[[#This Row],[Column9]]</f>
        <v>0</v>
      </c>
    </row>
    <row r="49" spans="2:10" x14ac:dyDescent="0.25">
      <c r="B49">
        <f>DS_C3_flav[[#This Row],[Column1]]-TS_C3_flav[[#This Row],[Column1]]</f>
        <v>0</v>
      </c>
      <c r="C49">
        <f>DS_C3_flav[[#This Row],[Column2]]-TS_C3_flav[[#This Row],[Column2]]</f>
        <v>0</v>
      </c>
      <c r="D49">
        <f>DS_C3_flav[[#This Row],[Column3]]-TS_C3_flav[[#This Row],[Column3]]</f>
        <v>-2.0000000000000018E-2</v>
      </c>
      <c r="E49">
        <f>DS_C3_flav[[#This Row],[Column4]]-TS_C3_flav[[#This Row],[Column4]]</f>
        <v>9.999999999999995E-3</v>
      </c>
      <c r="F49">
        <f>DS_C3_flav[[#This Row],[Column5]]-TS_C3_flav[[#This Row],[Column5]]</f>
        <v>0</v>
      </c>
      <c r="G49">
        <f>DS_C3_flav[[#This Row],[Column6]]-TS_C3_flav[[#This Row],[Column6]]</f>
        <v>1.0000000000000002E-2</v>
      </c>
      <c r="H49">
        <f>DS_C3_flav[[#This Row],[Column7]]-TS_C3_flav[[#This Row],[Column7]]</f>
        <v>1.0000000000000009E-2</v>
      </c>
      <c r="I49">
        <f>DS_C3_flav[[#This Row],[Column8]]-TS_C3_flav[[#This Row],[Column8]]</f>
        <v>0</v>
      </c>
      <c r="J49">
        <f>DS_C3_flav[[#This Row],[Column9]]-TS_C3_flav[[#This Row],[Column9]]</f>
        <v>0</v>
      </c>
    </row>
    <row r="50" spans="2:10" x14ac:dyDescent="0.25">
      <c r="B50">
        <f>DS_C3_flav[[#This Row],[Column1]]-TS_C3_flav[[#This Row],[Column1]]</f>
        <v>1.0000000000000009E-2</v>
      </c>
      <c r="C50">
        <f>DS_C3_flav[[#This Row],[Column2]]-TS_C3_flav[[#This Row],[Column2]]</f>
        <v>0</v>
      </c>
      <c r="D50">
        <f>DS_C3_flav[[#This Row],[Column3]]-TS_C3_flav[[#This Row],[Column3]]</f>
        <v>1.0000000000000009E-2</v>
      </c>
      <c r="E50">
        <f>DS_C3_flav[[#This Row],[Column4]]-TS_C3_flav[[#This Row],[Column4]]</f>
        <v>0</v>
      </c>
      <c r="F50">
        <f>DS_C3_flav[[#This Row],[Column5]]-TS_C3_flav[[#This Row],[Column5]]</f>
        <v>0</v>
      </c>
      <c r="G50">
        <f>DS_C3_flav[[#This Row],[Column6]]-TS_C3_flav[[#This Row],[Column6]]</f>
        <v>0</v>
      </c>
      <c r="H50">
        <f>DS_C3_flav[[#This Row],[Column7]]-TS_C3_flav[[#This Row],[Column7]]</f>
        <v>1.0000000000000009E-2</v>
      </c>
      <c r="I50">
        <f>DS_C3_flav[[#This Row],[Column8]]-TS_C3_flav[[#This Row],[Column8]]</f>
        <v>0</v>
      </c>
      <c r="J50">
        <f>DS_C3_flav[[#This Row],[Column9]]-TS_C3_flav[[#This Row],[Column9]]</f>
        <v>0</v>
      </c>
    </row>
    <row r="51" spans="2:10" x14ac:dyDescent="0.25">
      <c r="B51">
        <f>DS_C3_flav[[#This Row],[Column1]]-TS_C3_flav[[#This Row],[Column1]]</f>
        <v>0</v>
      </c>
      <c r="C51">
        <f>DS_C3_flav[[#This Row],[Column2]]-TS_C3_flav[[#This Row],[Column2]]</f>
        <v>0</v>
      </c>
      <c r="D51">
        <f>DS_C3_flav[[#This Row],[Column3]]-TS_C3_flav[[#This Row],[Column3]]</f>
        <v>-1.0000000000000009E-2</v>
      </c>
      <c r="E51">
        <f>DS_C3_flav[[#This Row],[Column4]]-TS_C3_flav[[#This Row],[Column4]]</f>
        <v>9.999999999999995E-3</v>
      </c>
      <c r="F51">
        <f>DS_C3_flav[[#This Row],[Column5]]-TS_C3_flav[[#This Row],[Column5]]</f>
        <v>0</v>
      </c>
      <c r="G51">
        <f>DS_C3_flav[[#This Row],[Column6]]-TS_C3_flav[[#This Row],[Column6]]</f>
        <v>0</v>
      </c>
      <c r="H51">
        <f>DS_C3_flav[[#This Row],[Column7]]-TS_C3_flav[[#This Row],[Column7]]</f>
        <v>0</v>
      </c>
      <c r="I51">
        <f>DS_C3_flav[[#This Row],[Column8]]-TS_C3_flav[[#This Row],[Column8]]</f>
        <v>0</v>
      </c>
      <c r="J51">
        <f>DS_C3_flav[[#This Row],[Column9]]-TS_C3_flav[[#This Row],[Column9]]</f>
        <v>0</v>
      </c>
    </row>
    <row r="52" spans="2:10" x14ac:dyDescent="0.25">
      <c r="B52">
        <f>DS_C3_flav[[#This Row],[Column1]]-TS_C3_flav[[#This Row],[Column1]]</f>
        <v>0</v>
      </c>
      <c r="C52">
        <f>DS_C3_flav[[#This Row],[Column2]]-TS_C3_flav[[#This Row],[Column2]]</f>
        <v>0</v>
      </c>
      <c r="D52">
        <f>DS_C3_flav[[#This Row],[Column3]]-TS_C3_flav[[#This Row],[Column3]]</f>
        <v>-1.0000000000000009E-2</v>
      </c>
      <c r="E52">
        <f>DS_C3_flav[[#This Row],[Column4]]-TS_C3_flav[[#This Row],[Column4]]</f>
        <v>0</v>
      </c>
      <c r="F52">
        <f>DS_C3_flav[[#This Row],[Column5]]-TS_C3_flav[[#This Row],[Column5]]</f>
        <v>1.0000000000000002E-2</v>
      </c>
      <c r="G52">
        <f>DS_C3_flav[[#This Row],[Column6]]-TS_C3_flav[[#This Row],[Column6]]</f>
        <v>-1.0000000000000002E-2</v>
      </c>
      <c r="H52">
        <f>DS_C3_flav[[#This Row],[Column7]]-TS_C3_flav[[#This Row],[Column7]]</f>
        <v>0</v>
      </c>
      <c r="I52">
        <f>DS_C3_flav[[#This Row],[Column8]]-TS_C3_flav[[#This Row],[Column8]]</f>
        <v>0</v>
      </c>
      <c r="J52">
        <f>DS_C3_flav[[#This Row],[Column9]]-TS_C3_flav[[#This Row],[Column9]]</f>
        <v>0</v>
      </c>
    </row>
    <row r="53" spans="2:10" x14ac:dyDescent="0.25">
      <c r="B53">
        <f>DS_C3_flav[[#This Row],[Column1]]-TS_C3_flav[[#This Row],[Column1]]</f>
        <v>0</v>
      </c>
      <c r="C53">
        <f>DS_C3_flav[[#This Row],[Column2]]-TS_C3_flav[[#This Row],[Column2]]</f>
        <v>0</v>
      </c>
      <c r="D53">
        <f>DS_C3_flav[[#This Row],[Column3]]-TS_C3_flav[[#This Row],[Column3]]</f>
        <v>0</v>
      </c>
      <c r="E53">
        <f>DS_C3_flav[[#This Row],[Column4]]-TS_C3_flav[[#This Row],[Column4]]</f>
        <v>9.999999999999995E-3</v>
      </c>
      <c r="F53">
        <f>DS_C3_flav[[#This Row],[Column5]]-TS_C3_flav[[#This Row],[Column5]]</f>
        <v>0</v>
      </c>
      <c r="G53">
        <f>DS_C3_flav[[#This Row],[Column6]]-TS_C3_flav[[#This Row],[Column6]]</f>
        <v>-1.0000000000000002E-2</v>
      </c>
      <c r="H53">
        <f>DS_C3_flav[[#This Row],[Column7]]-TS_C3_flav[[#This Row],[Column7]]</f>
        <v>0</v>
      </c>
      <c r="I53">
        <f>DS_C3_flav[[#This Row],[Column8]]-TS_C3_flav[[#This Row],[Column8]]</f>
        <v>0</v>
      </c>
      <c r="J53">
        <f>DS_C3_flav[[#This Row],[Column9]]-TS_C3_flav[[#This Row],[Column9]]</f>
        <v>0</v>
      </c>
    </row>
    <row r="54" spans="2:10" x14ac:dyDescent="0.25">
      <c r="B54">
        <f>DS_C3_flav[[#This Row],[Column1]]-TS_C3_flav[[#This Row],[Column1]]</f>
        <v>0</v>
      </c>
      <c r="C54">
        <f>DS_C3_flav[[#This Row],[Column2]]-TS_C3_flav[[#This Row],[Column2]]</f>
        <v>0</v>
      </c>
      <c r="D54">
        <f>DS_C3_flav[[#This Row],[Column3]]-TS_C3_flav[[#This Row],[Column3]]</f>
        <v>1.0000000000000009E-2</v>
      </c>
      <c r="E54">
        <f>DS_C3_flav[[#This Row],[Column4]]-TS_C3_flav[[#This Row],[Column4]]</f>
        <v>0</v>
      </c>
      <c r="F54">
        <f>DS_C3_flav[[#This Row],[Column5]]-TS_C3_flav[[#This Row],[Column5]]</f>
        <v>0</v>
      </c>
      <c r="G54">
        <f>DS_C3_flav[[#This Row],[Column6]]-TS_C3_flav[[#This Row],[Column6]]</f>
        <v>1.0000000000000002E-2</v>
      </c>
      <c r="H54">
        <f>DS_C3_flav[[#This Row],[Column7]]-TS_C3_flav[[#This Row],[Column7]]</f>
        <v>0</v>
      </c>
      <c r="I54">
        <f>DS_C3_flav[[#This Row],[Column8]]-TS_C3_flav[[#This Row],[Column8]]</f>
        <v>0</v>
      </c>
      <c r="J54">
        <f>DS_C3_flav[[#This Row],[Column9]]-TS_C3_flav[[#This Row],[Column9]]</f>
        <v>0</v>
      </c>
    </row>
    <row r="55" spans="2:10" x14ac:dyDescent="0.25">
      <c r="B55">
        <f>DS_C3_flav[[#This Row],[Column1]]-TS_C3_flav[[#This Row],[Column1]]</f>
        <v>0</v>
      </c>
      <c r="C55">
        <f>DS_C3_flav[[#This Row],[Column2]]-TS_C3_flav[[#This Row],[Column2]]</f>
        <v>0</v>
      </c>
      <c r="D55">
        <f>DS_C3_flav[[#This Row],[Column3]]-TS_C3_flav[[#This Row],[Column3]]</f>
        <v>-1.0000000000000009E-2</v>
      </c>
      <c r="E55">
        <f>DS_C3_flav[[#This Row],[Column4]]-TS_C3_flav[[#This Row],[Column4]]</f>
        <v>0</v>
      </c>
      <c r="F55">
        <f>DS_C3_flav[[#This Row],[Column5]]-TS_C3_flav[[#This Row],[Column5]]</f>
        <v>-1.0000000000000002E-2</v>
      </c>
      <c r="G55">
        <f>DS_C3_flav[[#This Row],[Column6]]-TS_C3_flav[[#This Row],[Column6]]</f>
        <v>0</v>
      </c>
      <c r="H55">
        <f>DS_C3_flav[[#This Row],[Column7]]-TS_C3_flav[[#This Row],[Column7]]</f>
        <v>0</v>
      </c>
      <c r="I55">
        <f>DS_C3_flav[[#This Row],[Column8]]-TS_C3_flav[[#This Row],[Column8]]</f>
        <v>0</v>
      </c>
      <c r="J55">
        <f>DS_C3_flav[[#This Row],[Column9]]-TS_C3_flav[[#This Row],[Column9]]</f>
        <v>0</v>
      </c>
    </row>
    <row r="56" spans="2:10" x14ac:dyDescent="0.25">
      <c r="B56">
        <f>DS_C3_flav[[#This Row],[Column1]]-TS_C3_flav[[#This Row],[Column1]]</f>
        <v>0</v>
      </c>
      <c r="C56">
        <f>DS_C3_flav[[#This Row],[Column2]]-TS_C3_flav[[#This Row],[Column2]]</f>
        <v>0</v>
      </c>
      <c r="D56">
        <f>DS_C3_flav[[#This Row],[Column3]]-TS_C3_flav[[#This Row],[Column3]]</f>
        <v>-2.0000000000000018E-2</v>
      </c>
      <c r="E56">
        <f>DS_C3_flav[[#This Row],[Column4]]-TS_C3_flav[[#This Row],[Column4]]</f>
        <v>9.999999999999995E-3</v>
      </c>
      <c r="F56">
        <f>DS_C3_flav[[#This Row],[Column5]]-TS_C3_flav[[#This Row],[Column5]]</f>
        <v>0</v>
      </c>
      <c r="G56">
        <f>DS_C3_flav[[#This Row],[Column6]]-TS_C3_flav[[#This Row],[Column6]]</f>
        <v>1.0000000000000002E-2</v>
      </c>
      <c r="H56">
        <f>DS_C3_flav[[#This Row],[Column7]]-TS_C3_flav[[#This Row],[Column7]]</f>
        <v>1.0000000000000009E-2</v>
      </c>
      <c r="I56">
        <f>DS_C3_flav[[#This Row],[Column8]]-TS_C3_flav[[#This Row],[Column8]]</f>
        <v>0</v>
      </c>
      <c r="J56">
        <f>DS_C3_flav[[#This Row],[Column9]]-TS_C3_flav[[#This Row],[Column9]]</f>
        <v>0</v>
      </c>
    </row>
    <row r="57" spans="2:10" x14ac:dyDescent="0.25">
      <c r="B57">
        <f>DS_C3_flav[[#This Row],[Column1]]-TS_C3_flav[[#This Row],[Column1]]</f>
        <v>0</v>
      </c>
      <c r="C57">
        <f>DS_C3_flav[[#This Row],[Column2]]-TS_C3_flav[[#This Row],[Column2]]</f>
        <v>0</v>
      </c>
      <c r="D57">
        <f>DS_C3_flav[[#This Row],[Column3]]-TS_C3_flav[[#This Row],[Column3]]</f>
        <v>-1.0000000000000009E-2</v>
      </c>
      <c r="E57">
        <f>DS_C3_flav[[#This Row],[Column4]]-TS_C3_flav[[#This Row],[Column4]]</f>
        <v>0</v>
      </c>
      <c r="F57">
        <f>DS_C3_flav[[#This Row],[Column5]]-TS_C3_flav[[#This Row],[Column5]]</f>
        <v>0</v>
      </c>
      <c r="G57">
        <f>DS_C3_flav[[#This Row],[Column6]]-TS_C3_flav[[#This Row],[Column6]]</f>
        <v>-1.0000000000000002E-2</v>
      </c>
      <c r="H57">
        <f>DS_C3_flav[[#This Row],[Column7]]-TS_C3_flav[[#This Row],[Column7]]</f>
        <v>1.0000000000000009E-2</v>
      </c>
      <c r="I57">
        <f>DS_C3_flav[[#This Row],[Column8]]-TS_C3_flav[[#This Row],[Column8]]</f>
        <v>0</v>
      </c>
      <c r="J57">
        <f>DS_C3_flav[[#This Row],[Column9]]-TS_C3_flav[[#This Row],[Column9]]</f>
        <v>0</v>
      </c>
    </row>
    <row r="58" spans="2:10" x14ac:dyDescent="0.25">
      <c r="B58">
        <f>DS_C3_flav[[#This Row],[Column1]]-TS_C3_flav[[#This Row],[Column1]]</f>
        <v>0</v>
      </c>
      <c r="C58">
        <f>DS_C3_flav[[#This Row],[Column2]]-TS_C3_flav[[#This Row],[Column2]]</f>
        <v>0</v>
      </c>
      <c r="D58">
        <f>DS_C3_flav[[#This Row],[Column3]]-TS_C3_flav[[#This Row],[Column3]]</f>
        <v>-2.0000000000000018E-2</v>
      </c>
      <c r="E58">
        <f>DS_C3_flav[[#This Row],[Column4]]-TS_C3_flav[[#This Row],[Column4]]</f>
        <v>0</v>
      </c>
      <c r="F58">
        <f>DS_C3_flav[[#This Row],[Column5]]-TS_C3_flav[[#This Row],[Column5]]</f>
        <v>0</v>
      </c>
      <c r="G58">
        <f>DS_C3_flav[[#This Row],[Column6]]-TS_C3_flav[[#This Row],[Column6]]</f>
        <v>1.0000000000000002E-2</v>
      </c>
      <c r="H58">
        <f>DS_C3_flav[[#This Row],[Column7]]-TS_C3_flav[[#This Row],[Column7]]</f>
        <v>0</v>
      </c>
      <c r="I58">
        <f>DS_C3_flav[[#This Row],[Column8]]-TS_C3_flav[[#This Row],[Column8]]</f>
        <v>0</v>
      </c>
      <c r="J58">
        <f>DS_C3_flav[[#This Row],[Column9]]-TS_C3_flav[[#This Row],[Column9]]</f>
        <v>0</v>
      </c>
    </row>
    <row r="59" spans="2:10" x14ac:dyDescent="0.25">
      <c r="B59">
        <f>DS_C3_flav[[#This Row],[Column1]]-TS_C3_flav[[#This Row],[Column1]]</f>
        <v>0</v>
      </c>
      <c r="C59">
        <f>DS_C3_flav[[#This Row],[Column2]]-TS_C3_flav[[#This Row],[Column2]]</f>
        <v>9.9999999999999811E-3</v>
      </c>
      <c r="D59">
        <f>DS_C3_flav[[#This Row],[Column3]]-TS_C3_flav[[#This Row],[Column3]]</f>
        <v>-1.0000000000000009E-2</v>
      </c>
      <c r="E59">
        <f>DS_C3_flav[[#This Row],[Column4]]-TS_C3_flav[[#This Row],[Column4]]</f>
        <v>0</v>
      </c>
      <c r="F59">
        <f>DS_C3_flav[[#This Row],[Column5]]-TS_C3_flav[[#This Row],[Column5]]</f>
        <v>0</v>
      </c>
      <c r="G59">
        <f>DS_C3_flav[[#This Row],[Column6]]-TS_C3_flav[[#This Row],[Column6]]</f>
        <v>0</v>
      </c>
      <c r="H59">
        <f>DS_C3_flav[[#This Row],[Column7]]-TS_C3_flav[[#This Row],[Column7]]</f>
        <v>0</v>
      </c>
      <c r="I59">
        <f>DS_C3_flav[[#This Row],[Column8]]-TS_C3_flav[[#This Row],[Column8]]</f>
        <v>0</v>
      </c>
      <c r="J59">
        <f>DS_C3_flav[[#This Row],[Column9]]-TS_C3_flav[[#This Row],[Column9]]</f>
        <v>0</v>
      </c>
    </row>
    <row r="60" spans="2:10" x14ac:dyDescent="0.25">
      <c r="B60">
        <f>DS_C3_flav[[#This Row],[Column1]]-TS_C3_flav[[#This Row],[Column1]]</f>
        <v>0</v>
      </c>
      <c r="C60">
        <f>DS_C3_flav[[#This Row],[Column2]]-TS_C3_flav[[#This Row],[Column2]]</f>
        <v>1.0000000000000009E-2</v>
      </c>
      <c r="D60">
        <f>DS_C3_flav[[#This Row],[Column3]]-TS_C3_flav[[#This Row],[Column3]]</f>
        <v>0</v>
      </c>
      <c r="E60">
        <f>DS_C3_flav[[#This Row],[Column4]]-TS_C3_flav[[#This Row],[Column4]]</f>
        <v>0</v>
      </c>
      <c r="F60">
        <f>DS_C3_flav[[#This Row],[Column5]]-TS_C3_flav[[#This Row],[Column5]]</f>
        <v>-1.0000000000000002E-2</v>
      </c>
      <c r="G60">
        <f>DS_C3_flav[[#This Row],[Column6]]-TS_C3_flav[[#This Row],[Column6]]</f>
        <v>0</v>
      </c>
      <c r="H60">
        <f>DS_C3_flav[[#This Row],[Column7]]-TS_C3_flav[[#This Row],[Column7]]</f>
        <v>0</v>
      </c>
      <c r="I60">
        <f>DS_C3_flav[[#This Row],[Column8]]-TS_C3_flav[[#This Row],[Column8]]</f>
        <v>0</v>
      </c>
      <c r="J60">
        <f>DS_C3_flav[[#This Row],[Column9]]-TS_C3_flav[[#This Row],[Column9]]</f>
        <v>0</v>
      </c>
    </row>
    <row r="61" spans="2:10" x14ac:dyDescent="0.25">
      <c r="B61">
        <f>DS_C3_flav[[#This Row],[Column1]]-TS_C3_flav[[#This Row],[Column1]]</f>
        <v>0</v>
      </c>
      <c r="C61">
        <f>DS_C3_flav[[#This Row],[Column2]]-TS_C3_flav[[#This Row],[Column2]]</f>
        <v>0</v>
      </c>
      <c r="D61">
        <f>DS_C3_flav[[#This Row],[Column3]]-TS_C3_flav[[#This Row],[Column3]]</f>
        <v>0</v>
      </c>
      <c r="E61">
        <f>DS_C3_flav[[#This Row],[Column4]]-TS_C3_flav[[#This Row],[Column4]]</f>
        <v>9.999999999999995E-3</v>
      </c>
      <c r="F61">
        <f>DS_C3_flav[[#This Row],[Column5]]-TS_C3_flav[[#This Row],[Column5]]</f>
        <v>0</v>
      </c>
      <c r="G61">
        <f>DS_C3_flav[[#This Row],[Column6]]-TS_C3_flav[[#This Row],[Column6]]</f>
        <v>0</v>
      </c>
      <c r="H61">
        <f>DS_C3_flav[[#This Row],[Column7]]-TS_C3_flav[[#This Row],[Column7]]</f>
        <v>0</v>
      </c>
      <c r="I61">
        <f>DS_C3_flav[[#This Row],[Column8]]-TS_C3_flav[[#This Row],[Column8]]</f>
        <v>0</v>
      </c>
      <c r="J61">
        <f>DS_C3_flav[[#This Row],[Column9]]-TS_C3_flav[[#This Row],[Column9]]</f>
        <v>0</v>
      </c>
    </row>
    <row r="62" spans="2:10" x14ac:dyDescent="0.25">
      <c r="B62" t="e">
        <f>DS_C3_flav[[#This Row],[Column1]]-TS_C3_flav[[#This Row],[Column1]]</f>
        <v>#VALUE!</v>
      </c>
      <c r="C62" t="e">
        <f>DS_C3_flav[[#This Row],[Column2]]-TS_C3_flav[[#This Row],[Column2]]</f>
        <v>#VALUE!</v>
      </c>
      <c r="D62" t="e">
        <f>DS_C3_flav[[#This Row],[Column3]]-TS_C3_flav[[#This Row],[Column3]]</f>
        <v>#VALUE!</v>
      </c>
      <c r="E62" t="e">
        <f>DS_C3_flav[[#This Row],[Column4]]-TS_C3_flav[[#This Row],[Column4]]</f>
        <v>#VALUE!</v>
      </c>
      <c r="F62" t="e">
        <f>DS_C3_flav[[#This Row],[Column5]]-TS_C3_flav[[#This Row],[Column5]]</f>
        <v>#VALUE!</v>
      </c>
      <c r="G62" t="e">
        <f>DS_C3_flav[[#This Row],[Column6]]-TS_C3_flav[[#This Row],[Column6]]</f>
        <v>#VALUE!</v>
      </c>
      <c r="H62" t="e">
        <f>DS_C3_flav[[#This Row],[Column7]]-TS_C3_flav[[#This Row],[Column7]]</f>
        <v>#VALUE!</v>
      </c>
      <c r="I62" t="e">
        <f>DS_C3_flav[[#This Row],[Column8]]-TS_C3_flav[[#This Row],[Column8]]</f>
        <v>#VALUE!</v>
      </c>
      <c r="J62" t="e">
        <f>DS_C3_flav[[#This Row],[Column9]]-TS_C3_flav[[#This Row],[Column9]]</f>
        <v>#VALUE!</v>
      </c>
    </row>
    <row r="63" spans="2:10" x14ac:dyDescent="0.25">
      <c r="B63" t="e">
        <f>DS_C3_flav[[#This Row],[Column1]]-TS_C3_flav[[#This Row],[Column1]]</f>
        <v>#VALUE!</v>
      </c>
      <c r="C63" t="e">
        <f>DS_C3_flav[[#This Row],[Column2]]-TS_C3_flav[[#This Row],[Column2]]</f>
        <v>#VALUE!</v>
      </c>
      <c r="D63" t="e">
        <f>DS_C3_flav[[#This Row],[Column3]]-TS_C3_flav[[#This Row],[Column3]]</f>
        <v>#VALUE!</v>
      </c>
      <c r="E63" t="e">
        <f>DS_C3_flav[[#This Row],[Column4]]-TS_C3_flav[[#This Row],[Column4]]</f>
        <v>#VALUE!</v>
      </c>
      <c r="F63" t="e">
        <f>DS_C3_flav[[#This Row],[Column5]]-TS_C3_flav[[#This Row],[Column5]]</f>
        <v>#VALUE!</v>
      </c>
      <c r="G63" t="e">
        <f>DS_C3_flav[[#This Row],[Column6]]-TS_C3_flav[[#This Row],[Column6]]</f>
        <v>#VALUE!</v>
      </c>
      <c r="H63" t="e">
        <f>DS_C3_flav[[#This Row],[Column7]]-TS_C3_flav[[#This Row],[Column7]]</f>
        <v>#VALUE!</v>
      </c>
      <c r="I63" t="e">
        <f>DS_C3_flav[[#This Row],[Column8]]-TS_C3_flav[[#This Row],[Column8]]</f>
        <v>#VALUE!</v>
      </c>
      <c r="J63" t="e">
        <f>DS_C3_flav[[#This Row],[Column9]]-TS_C3_flav[[#This Row],[Column9]]</f>
        <v>#VALUE!</v>
      </c>
    </row>
    <row r="64" spans="2:10" x14ac:dyDescent="0.25">
      <c r="B64" t="e">
        <f>DS_C3_flav[[#This Row],[Column1]]-TS_C3_flav[[#This Row],[Column1]]</f>
        <v>#VALUE!</v>
      </c>
      <c r="C64" t="e">
        <f>DS_C3_flav[[#This Row],[Column2]]-TS_C3_flav[[#This Row],[Column2]]</f>
        <v>#VALUE!</v>
      </c>
      <c r="D64" t="e">
        <f>DS_C3_flav[[#This Row],[Column3]]-TS_C3_flav[[#This Row],[Column3]]</f>
        <v>#VALUE!</v>
      </c>
      <c r="E64" t="e">
        <f>DS_C3_flav[[#This Row],[Column4]]-TS_C3_flav[[#This Row],[Column4]]</f>
        <v>#VALUE!</v>
      </c>
      <c r="F64" t="e">
        <f>DS_C3_flav[[#This Row],[Column5]]-TS_C3_flav[[#This Row],[Column5]]</f>
        <v>#VALUE!</v>
      </c>
      <c r="G64" t="e">
        <f>DS_C3_flav[[#This Row],[Column6]]-TS_C3_flav[[#This Row],[Column6]]</f>
        <v>#VALUE!</v>
      </c>
      <c r="H64" t="e">
        <f>DS_C3_flav[[#This Row],[Column7]]-TS_C3_flav[[#This Row],[Column7]]</f>
        <v>#VALUE!</v>
      </c>
      <c r="I64" t="e">
        <f>DS_C3_flav[[#This Row],[Column8]]-TS_C3_flav[[#This Row],[Column8]]</f>
        <v>#VALUE!</v>
      </c>
      <c r="J64" t="e">
        <f>DS_C3_flav[[#This Row],[Column9]]-TS_C3_flav[[#This Row],[Column9]]</f>
        <v>#VALUE!</v>
      </c>
    </row>
    <row r="65" spans="2:10" x14ac:dyDescent="0.25">
      <c r="B65" t="e">
        <f>DS_C3_flav[[#This Row],[Column1]]-TS_C3_flav[[#This Row],[Column1]]</f>
        <v>#VALUE!</v>
      </c>
      <c r="C65" t="e">
        <f>DS_C3_flav[[#This Row],[Column2]]-TS_C3_flav[[#This Row],[Column2]]</f>
        <v>#VALUE!</v>
      </c>
      <c r="D65" t="e">
        <f>DS_C3_flav[[#This Row],[Column3]]-TS_C3_flav[[#This Row],[Column3]]</f>
        <v>#VALUE!</v>
      </c>
      <c r="E65" t="e">
        <f>DS_C3_flav[[#This Row],[Column4]]-TS_C3_flav[[#This Row],[Column4]]</f>
        <v>#VALUE!</v>
      </c>
      <c r="F65" t="e">
        <f>DS_C3_flav[[#This Row],[Column5]]-TS_C3_flav[[#This Row],[Column5]]</f>
        <v>#VALUE!</v>
      </c>
      <c r="G65" t="e">
        <f>DS_C3_flav[[#This Row],[Column6]]-TS_C3_flav[[#This Row],[Column6]]</f>
        <v>#VALUE!</v>
      </c>
      <c r="H65" t="e">
        <f>DS_C3_flav[[#This Row],[Column7]]-TS_C3_flav[[#This Row],[Column7]]</f>
        <v>#VALUE!</v>
      </c>
      <c r="I65" t="e">
        <f>DS_C3_flav[[#This Row],[Column8]]-TS_C3_flav[[#This Row],[Column8]]</f>
        <v>#VALUE!</v>
      </c>
      <c r="J65" t="e">
        <f>DS_C3_flav[[#This Row],[Column9]]-TS_C3_flav[[#This Row],[Column9]]</f>
        <v>#VALUE!</v>
      </c>
    </row>
    <row r="66" spans="2:10" x14ac:dyDescent="0.25">
      <c r="B66" t="e">
        <f>DS_C3_flav[[#This Row],[Column1]]-TS_C3_flav[[#This Row],[Column1]]</f>
        <v>#VALUE!</v>
      </c>
      <c r="C66" t="e">
        <f>DS_C3_flav[[#This Row],[Column2]]-TS_C3_flav[[#This Row],[Column2]]</f>
        <v>#VALUE!</v>
      </c>
      <c r="D66" t="e">
        <f>DS_C3_flav[[#This Row],[Column3]]-TS_C3_flav[[#This Row],[Column3]]</f>
        <v>#VALUE!</v>
      </c>
      <c r="E66" t="e">
        <f>DS_C3_flav[[#This Row],[Column4]]-TS_C3_flav[[#This Row],[Column4]]</f>
        <v>#VALUE!</v>
      </c>
      <c r="F66" t="e">
        <f>DS_C3_flav[[#This Row],[Column5]]-TS_C3_flav[[#This Row],[Column5]]</f>
        <v>#VALUE!</v>
      </c>
      <c r="G66" t="e">
        <f>DS_C3_flav[[#This Row],[Column6]]-TS_C3_flav[[#This Row],[Column6]]</f>
        <v>#VALUE!</v>
      </c>
      <c r="H66" t="e">
        <f>DS_C3_flav[[#This Row],[Column7]]-TS_C3_flav[[#This Row],[Column7]]</f>
        <v>#VALUE!</v>
      </c>
      <c r="I66" t="e">
        <f>DS_C3_flav[[#This Row],[Column8]]-TS_C3_flav[[#This Row],[Column8]]</f>
        <v>#VALUE!</v>
      </c>
      <c r="J66" t="e">
        <f>DS_C3_flav[[#This Row],[Column9]]-TS_C3_flav[[#This Row],[Column9]]</f>
        <v>#VALUE!</v>
      </c>
    </row>
    <row r="67" spans="2:10" x14ac:dyDescent="0.25">
      <c r="B67" t="e">
        <f>DS_C3_flav[[#This Row],[Column1]]-TS_C3_flav[[#This Row],[Column1]]</f>
        <v>#VALUE!</v>
      </c>
      <c r="C67" t="e">
        <f>DS_C3_flav[[#This Row],[Column2]]-TS_C3_flav[[#This Row],[Column2]]</f>
        <v>#VALUE!</v>
      </c>
      <c r="D67" t="e">
        <f>DS_C3_flav[[#This Row],[Column3]]-TS_C3_flav[[#This Row],[Column3]]</f>
        <v>#VALUE!</v>
      </c>
      <c r="E67" t="e">
        <f>DS_C3_flav[[#This Row],[Column4]]-TS_C3_flav[[#This Row],[Column4]]</f>
        <v>#VALUE!</v>
      </c>
      <c r="F67" t="e">
        <f>DS_C3_flav[[#This Row],[Column5]]-TS_C3_flav[[#This Row],[Column5]]</f>
        <v>#VALUE!</v>
      </c>
      <c r="G67" t="e">
        <f>DS_C3_flav[[#This Row],[Column6]]-TS_C3_flav[[#This Row],[Column6]]</f>
        <v>#VALUE!</v>
      </c>
      <c r="H67" t="e">
        <f>DS_C3_flav[[#This Row],[Column7]]-TS_C3_flav[[#This Row],[Column7]]</f>
        <v>#VALUE!</v>
      </c>
      <c r="I67" t="e">
        <f>DS_C3_flav[[#This Row],[Column8]]-TS_C3_flav[[#This Row],[Column8]]</f>
        <v>#VALUE!</v>
      </c>
      <c r="J67" t="e">
        <f>DS_C3_flav[[#This Row],[Column9]]-TS_C3_flav[[#This Row],[Column9]]</f>
        <v>#VALUE!</v>
      </c>
    </row>
    <row r="68" spans="2:10" x14ac:dyDescent="0.25">
      <c r="B68" t="e">
        <f>DS_C3_flav[[#This Row],[Column1]]-TS_C3_flav[[#This Row],[Column1]]</f>
        <v>#VALUE!</v>
      </c>
      <c r="C68" t="e">
        <f>DS_C3_flav[[#This Row],[Column2]]-TS_C3_flav[[#This Row],[Column2]]</f>
        <v>#VALUE!</v>
      </c>
      <c r="D68" t="e">
        <f>DS_C3_flav[[#This Row],[Column3]]-TS_C3_flav[[#This Row],[Column3]]</f>
        <v>#VALUE!</v>
      </c>
      <c r="E68" t="e">
        <f>DS_C3_flav[[#This Row],[Column4]]-TS_C3_flav[[#This Row],[Column4]]</f>
        <v>#VALUE!</v>
      </c>
      <c r="F68" t="e">
        <f>DS_C3_flav[[#This Row],[Column5]]-TS_C3_flav[[#This Row],[Column5]]</f>
        <v>#VALUE!</v>
      </c>
      <c r="G68" t="e">
        <f>DS_C3_flav[[#This Row],[Column6]]-TS_C3_flav[[#This Row],[Column6]]</f>
        <v>#VALUE!</v>
      </c>
      <c r="H68" t="e">
        <f>DS_C3_flav[[#This Row],[Column7]]-TS_C3_flav[[#This Row],[Column7]]</f>
        <v>#VALUE!</v>
      </c>
      <c r="I68" t="e">
        <f>DS_C3_flav[[#This Row],[Column8]]-TS_C3_flav[[#This Row],[Column8]]</f>
        <v>#VALUE!</v>
      </c>
      <c r="J68" t="e">
        <f>DS_C3_flav[[#This Row],[Column9]]-TS_C3_flav[[#This Row],[Column9]]</f>
        <v>#VALUE!</v>
      </c>
    </row>
    <row r="69" spans="2:10" x14ac:dyDescent="0.25">
      <c r="B69" t="e">
        <f>DS_C3_flav[[#This Row],[Column1]]-TS_C3_flav[[#This Row],[Column1]]</f>
        <v>#VALUE!</v>
      </c>
      <c r="C69" t="e">
        <f>DS_C3_flav[[#This Row],[Column2]]-TS_C3_flav[[#This Row],[Column2]]</f>
        <v>#VALUE!</v>
      </c>
      <c r="D69" t="e">
        <f>DS_C3_flav[[#This Row],[Column3]]-TS_C3_flav[[#This Row],[Column3]]</f>
        <v>#VALUE!</v>
      </c>
      <c r="E69" t="e">
        <f>DS_C3_flav[[#This Row],[Column4]]-TS_C3_flav[[#This Row],[Column4]]</f>
        <v>#VALUE!</v>
      </c>
      <c r="F69" t="e">
        <f>DS_C3_flav[[#This Row],[Column5]]-TS_C3_flav[[#This Row],[Column5]]</f>
        <v>#VALUE!</v>
      </c>
      <c r="G69" t="e">
        <f>DS_C3_flav[[#This Row],[Column6]]-TS_C3_flav[[#This Row],[Column6]]</f>
        <v>#VALUE!</v>
      </c>
      <c r="H69" t="e">
        <f>DS_C3_flav[[#This Row],[Column7]]-TS_C3_flav[[#This Row],[Column7]]</f>
        <v>#VALUE!</v>
      </c>
      <c r="I69" t="e">
        <f>DS_C3_flav[[#This Row],[Column8]]-TS_C3_flav[[#This Row],[Column8]]</f>
        <v>#VALUE!</v>
      </c>
      <c r="J69" t="e">
        <f>DS_C3_flav[[#This Row],[Column9]]-TS_C3_flav[[#This Row],[Column9]]</f>
        <v>#VALUE!</v>
      </c>
    </row>
    <row r="70" spans="2:10" x14ac:dyDescent="0.25">
      <c r="B70" t="e">
        <f>DS_C3_flav[[#This Row],[Column1]]-TS_C3_flav[[#This Row],[Column1]]</f>
        <v>#VALUE!</v>
      </c>
      <c r="C70" t="e">
        <f>DS_C3_flav[[#This Row],[Column2]]-TS_C3_flav[[#This Row],[Column2]]</f>
        <v>#VALUE!</v>
      </c>
      <c r="D70" t="e">
        <f>DS_C3_flav[[#This Row],[Column3]]-TS_C3_flav[[#This Row],[Column3]]</f>
        <v>#VALUE!</v>
      </c>
      <c r="E70" t="e">
        <f>DS_C3_flav[[#This Row],[Column4]]-TS_C3_flav[[#This Row],[Column4]]</f>
        <v>#VALUE!</v>
      </c>
      <c r="F70" t="e">
        <f>DS_C3_flav[[#This Row],[Column5]]-TS_C3_flav[[#This Row],[Column5]]</f>
        <v>#VALUE!</v>
      </c>
      <c r="G70" t="e">
        <f>DS_C3_flav[[#This Row],[Column6]]-TS_C3_flav[[#This Row],[Column6]]</f>
        <v>#VALUE!</v>
      </c>
      <c r="H70" t="e">
        <f>DS_C3_flav[[#This Row],[Column7]]-TS_C3_flav[[#This Row],[Column7]]</f>
        <v>#VALUE!</v>
      </c>
      <c r="I70" t="e">
        <f>DS_C3_flav[[#This Row],[Column8]]-TS_C3_flav[[#This Row],[Column8]]</f>
        <v>#VALUE!</v>
      </c>
      <c r="J70" t="e">
        <f>DS_C3_flav[[#This Row],[Column9]]-TS_C3_flav[[#This Row],[Column9]]</f>
        <v>#VALUE!</v>
      </c>
    </row>
    <row r="71" spans="2:10" x14ac:dyDescent="0.25">
      <c r="B71" t="e">
        <f>DS_C3_flav[[#This Row],[Column1]]-TS_C3_flav[[#This Row],[Column1]]</f>
        <v>#VALUE!</v>
      </c>
      <c r="C71" t="e">
        <f>DS_C3_flav[[#This Row],[Column2]]-TS_C3_flav[[#This Row],[Column2]]</f>
        <v>#VALUE!</v>
      </c>
      <c r="D71" t="e">
        <f>DS_C3_flav[[#This Row],[Column3]]-TS_C3_flav[[#This Row],[Column3]]</f>
        <v>#VALUE!</v>
      </c>
      <c r="E71" t="e">
        <f>DS_C3_flav[[#This Row],[Column4]]-TS_C3_flav[[#This Row],[Column4]]</f>
        <v>#VALUE!</v>
      </c>
      <c r="F71" t="e">
        <f>DS_C3_flav[[#This Row],[Column5]]-TS_C3_flav[[#This Row],[Column5]]</f>
        <v>#VALUE!</v>
      </c>
      <c r="G71" t="e">
        <f>DS_C3_flav[[#This Row],[Column6]]-TS_C3_flav[[#This Row],[Column6]]</f>
        <v>#VALUE!</v>
      </c>
      <c r="H71" t="e">
        <f>DS_C3_flav[[#This Row],[Column7]]-TS_C3_flav[[#This Row],[Column7]]</f>
        <v>#VALUE!</v>
      </c>
      <c r="I71" t="e">
        <f>DS_C3_flav[[#This Row],[Column8]]-TS_C3_flav[[#This Row],[Column8]]</f>
        <v>#VALUE!</v>
      </c>
      <c r="J71" t="e">
        <f>DS_C3_flav[[#This Row],[Column9]]-TS_C3_flav[[#This Row],[Column9]]</f>
        <v>#VALUE!</v>
      </c>
    </row>
    <row r="72" spans="2:10" x14ac:dyDescent="0.25">
      <c r="B72" t="e">
        <f>DS_C3_flav[[#This Row],[Column1]]-TS_C3_flav[[#This Row],[Column1]]</f>
        <v>#VALUE!</v>
      </c>
      <c r="C72" t="e">
        <f>DS_C3_flav[[#This Row],[Column2]]-TS_C3_flav[[#This Row],[Column2]]</f>
        <v>#VALUE!</v>
      </c>
      <c r="D72" t="e">
        <f>DS_C3_flav[[#This Row],[Column3]]-TS_C3_flav[[#This Row],[Column3]]</f>
        <v>#VALUE!</v>
      </c>
      <c r="E72" t="e">
        <f>DS_C3_flav[[#This Row],[Column4]]-TS_C3_flav[[#This Row],[Column4]]</f>
        <v>#VALUE!</v>
      </c>
      <c r="F72" t="e">
        <f>DS_C3_flav[[#This Row],[Column5]]-TS_C3_flav[[#This Row],[Column5]]</f>
        <v>#VALUE!</v>
      </c>
      <c r="G72" t="e">
        <f>DS_C3_flav[[#This Row],[Column6]]-TS_C3_flav[[#This Row],[Column6]]</f>
        <v>#VALUE!</v>
      </c>
      <c r="H72" t="e">
        <f>DS_C3_flav[[#This Row],[Column7]]-TS_C3_flav[[#This Row],[Column7]]</f>
        <v>#VALUE!</v>
      </c>
      <c r="I72" t="e">
        <f>DS_C3_flav[[#This Row],[Column8]]-TS_C3_flav[[#This Row],[Column8]]</f>
        <v>#VALUE!</v>
      </c>
      <c r="J72" t="e">
        <f>DS_C3_flav[[#This Row],[Column9]]-TS_C3_flav[[#This Row],[Column9]]</f>
        <v>#VALUE!</v>
      </c>
    </row>
    <row r="73" spans="2:10" x14ac:dyDescent="0.25">
      <c r="B73" t="e">
        <f>DS_C3_flav[[#This Row],[Column1]]-TS_C3_flav[[#This Row],[Column1]]</f>
        <v>#VALUE!</v>
      </c>
      <c r="C73" t="e">
        <f>DS_C3_flav[[#This Row],[Column2]]-TS_C3_flav[[#This Row],[Column2]]</f>
        <v>#VALUE!</v>
      </c>
      <c r="D73" t="e">
        <f>DS_C3_flav[[#This Row],[Column3]]-TS_C3_flav[[#This Row],[Column3]]</f>
        <v>#VALUE!</v>
      </c>
      <c r="E73" t="e">
        <f>DS_C3_flav[[#This Row],[Column4]]-TS_C3_flav[[#This Row],[Column4]]</f>
        <v>#VALUE!</v>
      </c>
      <c r="F73" t="e">
        <f>DS_C3_flav[[#This Row],[Column5]]-TS_C3_flav[[#This Row],[Column5]]</f>
        <v>#VALUE!</v>
      </c>
      <c r="G73" t="e">
        <f>DS_C3_flav[[#This Row],[Column6]]-TS_C3_flav[[#This Row],[Column6]]</f>
        <v>#VALUE!</v>
      </c>
      <c r="H73" t="e">
        <f>DS_C3_flav[[#This Row],[Column7]]-TS_C3_flav[[#This Row],[Column7]]</f>
        <v>#VALUE!</v>
      </c>
      <c r="I73" t="e">
        <f>DS_C3_flav[[#This Row],[Column8]]-TS_C3_flav[[#This Row],[Column8]]</f>
        <v>#VALUE!</v>
      </c>
      <c r="J73" t="e">
        <f>DS_C3_flav[[#This Row],[Column9]]-TS_C3_flav[[#This Row],[Column9]]</f>
        <v>#VALUE!</v>
      </c>
    </row>
    <row r="74" spans="2:10" x14ac:dyDescent="0.25">
      <c r="B74" t="e">
        <f>DS_C3_flav[[#This Row],[Column1]]-TS_C3_flav[[#This Row],[Column1]]</f>
        <v>#VALUE!</v>
      </c>
      <c r="C74" t="e">
        <f>DS_C3_flav[[#This Row],[Column2]]-TS_C3_flav[[#This Row],[Column2]]</f>
        <v>#VALUE!</v>
      </c>
      <c r="D74" t="e">
        <f>DS_C3_flav[[#This Row],[Column3]]-TS_C3_flav[[#This Row],[Column3]]</f>
        <v>#VALUE!</v>
      </c>
      <c r="E74" t="e">
        <f>DS_C3_flav[[#This Row],[Column4]]-TS_C3_flav[[#This Row],[Column4]]</f>
        <v>#VALUE!</v>
      </c>
      <c r="F74" t="e">
        <f>DS_C3_flav[[#This Row],[Column5]]-TS_C3_flav[[#This Row],[Column5]]</f>
        <v>#VALUE!</v>
      </c>
      <c r="G74" t="e">
        <f>DS_C3_flav[[#This Row],[Column6]]-TS_C3_flav[[#This Row],[Column6]]</f>
        <v>#VALUE!</v>
      </c>
      <c r="H74" t="e">
        <f>DS_C3_flav[[#This Row],[Column7]]-TS_C3_flav[[#This Row],[Column7]]</f>
        <v>#VALUE!</v>
      </c>
      <c r="I74" t="e">
        <f>DS_C3_flav[[#This Row],[Column8]]-TS_C3_flav[[#This Row],[Column8]]</f>
        <v>#VALUE!</v>
      </c>
      <c r="J74" t="e">
        <f>DS_C3_flav[[#This Row],[Column9]]-TS_C3_flav[[#This Row],[Column9]]</f>
        <v>#VALUE!</v>
      </c>
    </row>
    <row r="75" spans="2:10" x14ac:dyDescent="0.25">
      <c r="B75" t="e">
        <f>DS_C3_flav[[#This Row],[Column1]]-TS_C3_flav[[#This Row],[Column1]]</f>
        <v>#VALUE!</v>
      </c>
      <c r="C75" t="e">
        <f>DS_C3_flav[[#This Row],[Column2]]-TS_C3_flav[[#This Row],[Column2]]</f>
        <v>#VALUE!</v>
      </c>
      <c r="D75" t="e">
        <f>DS_C3_flav[[#This Row],[Column3]]-TS_C3_flav[[#This Row],[Column3]]</f>
        <v>#VALUE!</v>
      </c>
      <c r="E75" t="e">
        <f>DS_C3_flav[[#This Row],[Column4]]-TS_C3_flav[[#This Row],[Column4]]</f>
        <v>#VALUE!</v>
      </c>
      <c r="F75" t="e">
        <f>DS_C3_flav[[#This Row],[Column5]]-TS_C3_flav[[#This Row],[Column5]]</f>
        <v>#VALUE!</v>
      </c>
      <c r="G75" t="e">
        <f>DS_C3_flav[[#This Row],[Column6]]-TS_C3_flav[[#This Row],[Column6]]</f>
        <v>#VALUE!</v>
      </c>
      <c r="H75" t="e">
        <f>DS_C3_flav[[#This Row],[Column7]]-TS_C3_flav[[#This Row],[Column7]]</f>
        <v>#VALUE!</v>
      </c>
      <c r="I75" t="e">
        <f>DS_C3_flav[[#This Row],[Column8]]-TS_C3_flav[[#This Row],[Column8]]</f>
        <v>#VALUE!</v>
      </c>
      <c r="J75" t="e">
        <f>DS_C3_flav[[#This Row],[Column9]]-TS_C3_flav[[#This Row],[Column9]]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0B64-44DA-4752-B20D-F90CD9C074B9}">
  <dimension ref="B1:L77"/>
  <sheetViews>
    <sheetView workbookViewId="0">
      <selection activeCell="J12" sqref="J12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20</v>
      </c>
      <c r="C2" s="1" t="s">
        <v>24</v>
      </c>
      <c r="D2" s="1" t="s">
        <v>52</v>
      </c>
      <c r="E2" s="1" t="s">
        <v>13</v>
      </c>
      <c r="F2" s="1" t="s">
        <v>14</v>
      </c>
      <c r="G2" s="1" t="s">
        <v>17</v>
      </c>
      <c r="H2" s="1" t="s">
        <v>25</v>
      </c>
      <c r="I2" s="1" t="s">
        <v>17</v>
      </c>
      <c r="J2" s="1" t="s">
        <v>17</v>
      </c>
      <c r="K2" s="1" t="s">
        <v>54</v>
      </c>
      <c r="L2" s="1" t="s">
        <v>49</v>
      </c>
    </row>
    <row r="3" spans="2:12" x14ac:dyDescent="0.25">
      <c r="B3" s="1" t="s">
        <v>20</v>
      </c>
      <c r="C3" s="1" t="s">
        <v>24</v>
      </c>
      <c r="D3" s="1" t="s">
        <v>50</v>
      </c>
      <c r="E3" s="1" t="s">
        <v>13</v>
      </c>
      <c r="F3" s="1" t="s">
        <v>14</v>
      </c>
      <c r="G3" s="1" t="s">
        <v>15</v>
      </c>
      <c r="H3" s="1" t="s">
        <v>25</v>
      </c>
      <c r="I3" s="1" t="s">
        <v>17</v>
      </c>
      <c r="J3" s="1" t="s">
        <v>17</v>
      </c>
      <c r="K3" s="1" t="s">
        <v>54</v>
      </c>
      <c r="L3" s="1" t="s">
        <v>49</v>
      </c>
    </row>
    <row r="4" spans="2:12" x14ac:dyDescent="0.25">
      <c r="B4" s="1" t="s">
        <v>20</v>
      </c>
      <c r="C4" s="1" t="s">
        <v>24</v>
      </c>
      <c r="D4" s="1" t="s">
        <v>52</v>
      </c>
      <c r="E4" s="1" t="s">
        <v>13</v>
      </c>
      <c r="F4" s="1" t="s">
        <v>14</v>
      </c>
      <c r="G4" s="1" t="s">
        <v>17</v>
      </c>
      <c r="H4" s="1" t="s">
        <v>25</v>
      </c>
      <c r="I4" s="1" t="s">
        <v>17</v>
      </c>
      <c r="J4" s="1" t="s">
        <v>17</v>
      </c>
      <c r="K4" s="1" t="s">
        <v>30</v>
      </c>
      <c r="L4" s="1" t="s">
        <v>49</v>
      </c>
    </row>
    <row r="5" spans="2:12" x14ac:dyDescent="0.25">
      <c r="B5" s="1" t="s">
        <v>20</v>
      </c>
      <c r="C5" s="1" t="s">
        <v>24</v>
      </c>
      <c r="D5" s="1" t="s">
        <v>50</v>
      </c>
      <c r="E5" s="1" t="s">
        <v>13</v>
      </c>
      <c r="F5" s="1" t="s">
        <v>14</v>
      </c>
      <c r="G5" s="1" t="s">
        <v>15</v>
      </c>
      <c r="H5" s="1" t="s">
        <v>25</v>
      </c>
      <c r="I5" s="1" t="s">
        <v>17</v>
      </c>
      <c r="J5" s="1" t="s">
        <v>17</v>
      </c>
      <c r="K5" s="1" t="s">
        <v>30</v>
      </c>
      <c r="L5" s="1" t="s">
        <v>49</v>
      </c>
    </row>
    <row r="6" spans="2:12" x14ac:dyDescent="0.25">
      <c r="B6" s="1" t="s">
        <v>20</v>
      </c>
      <c r="C6" s="1" t="s">
        <v>24</v>
      </c>
      <c r="D6" s="1" t="s">
        <v>50</v>
      </c>
      <c r="E6" s="1" t="s">
        <v>13</v>
      </c>
      <c r="F6" s="1" t="s">
        <v>14</v>
      </c>
      <c r="G6" s="1" t="s">
        <v>15</v>
      </c>
      <c r="H6" s="1" t="s">
        <v>25</v>
      </c>
      <c r="I6" s="1" t="s">
        <v>17</v>
      </c>
      <c r="J6" s="1" t="s">
        <v>17</v>
      </c>
      <c r="K6" s="1" t="s">
        <v>30</v>
      </c>
      <c r="L6" s="1" t="s">
        <v>49</v>
      </c>
    </row>
    <row r="7" spans="2:12" x14ac:dyDescent="0.25">
      <c r="B7" s="1" t="s">
        <v>20</v>
      </c>
      <c r="C7" s="1" t="s">
        <v>24</v>
      </c>
      <c r="D7" s="1" t="s">
        <v>47</v>
      </c>
      <c r="E7" s="1" t="s">
        <v>13</v>
      </c>
      <c r="F7" s="1" t="s">
        <v>14</v>
      </c>
      <c r="G7" s="1" t="s">
        <v>17</v>
      </c>
      <c r="H7" s="1" t="s">
        <v>25</v>
      </c>
      <c r="I7" s="1" t="s">
        <v>17</v>
      </c>
      <c r="J7" s="1" t="s">
        <v>17</v>
      </c>
      <c r="K7" s="1" t="s">
        <v>30</v>
      </c>
      <c r="L7" s="1" t="s">
        <v>49</v>
      </c>
    </row>
    <row r="8" spans="2:12" x14ac:dyDescent="0.25">
      <c r="B8" s="1" t="s">
        <v>20</v>
      </c>
      <c r="C8" s="1" t="s">
        <v>24</v>
      </c>
      <c r="D8" s="1" t="s">
        <v>50</v>
      </c>
      <c r="E8" s="1" t="s">
        <v>13</v>
      </c>
      <c r="F8" s="1" t="s">
        <v>17</v>
      </c>
      <c r="G8" s="1" t="s">
        <v>17</v>
      </c>
      <c r="H8" s="1" t="s">
        <v>25</v>
      </c>
      <c r="I8" s="1" t="s">
        <v>17</v>
      </c>
      <c r="J8" s="1" t="s">
        <v>17</v>
      </c>
      <c r="K8" s="1" t="s">
        <v>30</v>
      </c>
      <c r="L8" s="1" t="s">
        <v>49</v>
      </c>
    </row>
    <row r="9" spans="2:12" x14ac:dyDescent="0.25">
      <c r="B9" s="1" t="s">
        <v>20</v>
      </c>
      <c r="C9" s="1" t="s">
        <v>24</v>
      </c>
      <c r="D9" s="1" t="s">
        <v>50</v>
      </c>
      <c r="E9" s="1" t="s">
        <v>13</v>
      </c>
      <c r="F9" s="1" t="s">
        <v>14</v>
      </c>
      <c r="G9" s="1" t="s">
        <v>17</v>
      </c>
      <c r="H9" s="1" t="s">
        <v>16</v>
      </c>
      <c r="I9" s="1" t="s">
        <v>17</v>
      </c>
      <c r="J9" s="1" t="s">
        <v>17</v>
      </c>
      <c r="K9" s="1" t="s">
        <v>30</v>
      </c>
      <c r="L9" s="1" t="s">
        <v>49</v>
      </c>
    </row>
    <row r="10" spans="2:12" x14ac:dyDescent="0.25">
      <c r="B10" s="1" t="s">
        <v>20</v>
      </c>
      <c r="C10" s="1" t="s">
        <v>24</v>
      </c>
      <c r="D10" s="1" t="s">
        <v>50</v>
      </c>
      <c r="E10" s="1" t="s">
        <v>13</v>
      </c>
      <c r="F10" s="1" t="s">
        <v>14</v>
      </c>
      <c r="G10" s="1" t="s">
        <v>17</v>
      </c>
      <c r="H10" s="1" t="s">
        <v>25</v>
      </c>
      <c r="I10" s="1" t="s">
        <v>17</v>
      </c>
      <c r="J10" s="1" t="s">
        <v>17</v>
      </c>
      <c r="K10" s="1" t="s">
        <v>30</v>
      </c>
      <c r="L10" s="1" t="s">
        <v>49</v>
      </c>
    </row>
    <row r="11" spans="2:12" x14ac:dyDescent="0.25">
      <c r="B11" s="1" t="s">
        <v>20</v>
      </c>
      <c r="C11" s="1" t="s">
        <v>24</v>
      </c>
      <c r="D11" s="1" t="s">
        <v>50</v>
      </c>
      <c r="E11" s="1" t="s">
        <v>13</v>
      </c>
      <c r="F11" s="1" t="s">
        <v>14</v>
      </c>
      <c r="G11" s="1" t="s">
        <v>15</v>
      </c>
      <c r="H11" s="1" t="s">
        <v>25</v>
      </c>
      <c r="I11" s="1" t="s">
        <v>17</v>
      </c>
      <c r="J11" s="1" t="s">
        <v>17</v>
      </c>
      <c r="K11" s="1" t="s">
        <v>30</v>
      </c>
      <c r="L11" s="1" t="s">
        <v>49</v>
      </c>
    </row>
    <row r="12" spans="2:12" x14ac:dyDescent="0.25">
      <c r="B12" s="1" t="s">
        <v>20</v>
      </c>
      <c r="C12" s="1" t="s">
        <v>24</v>
      </c>
      <c r="D12" s="1" t="s">
        <v>50</v>
      </c>
      <c r="E12" s="1" t="s">
        <v>13</v>
      </c>
      <c r="F12" s="1" t="s">
        <v>14</v>
      </c>
      <c r="G12" s="1" t="s">
        <v>17</v>
      </c>
      <c r="H12" s="1" t="s">
        <v>25</v>
      </c>
      <c r="I12" s="1" t="s">
        <v>17</v>
      </c>
      <c r="J12" s="1" t="s">
        <v>17</v>
      </c>
      <c r="K12" s="1" t="s">
        <v>30</v>
      </c>
      <c r="L12" s="1" t="s">
        <v>49</v>
      </c>
    </row>
    <row r="13" spans="2:12" x14ac:dyDescent="0.25">
      <c r="B13" s="1" t="s">
        <v>20</v>
      </c>
      <c r="C13" s="1" t="s">
        <v>24</v>
      </c>
      <c r="D13" s="1" t="s">
        <v>47</v>
      </c>
      <c r="E13" s="1" t="s">
        <v>13</v>
      </c>
      <c r="F13" s="1" t="s">
        <v>14</v>
      </c>
      <c r="G13" s="1" t="s">
        <v>17</v>
      </c>
      <c r="H13" s="1" t="s">
        <v>25</v>
      </c>
      <c r="I13" s="1" t="s">
        <v>17</v>
      </c>
      <c r="J13" s="1" t="s">
        <v>17</v>
      </c>
      <c r="K13" s="1" t="s">
        <v>30</v>
      </c>
      <c r="L13" s="1" t="s">
        <v>49</v>
      </c>
    </row>
    <row r="14" spans="2:12" x14ac:dyDescent="0.25">
      <c r="B14" s="1" t="s">
        <v>20</v>
      </c>
      <c r="C14" s="1" t="s">
        <v>24</v>
      </c>
      <c r="D14" s="1" t="s">
        <v>50</v>
      </c>
      <c r="E14" s="1" t="s">
        <v>13</v>
      </c>
      <c r="F14" s="1" t="s">
        <v>14</v>
      </c>
      <c r="G14" s="1" t="s">
        <v>15</v>
      </c>
      <c r="H14" s="1" t="s">
        <v>25</v>
      </c>
      <c r="I14" s="1" t="s">
        <v>17</v>
      </c>
      <c r="J14" s="1" t="s">
        <v>17</v>
      </c>
      <c r="K14" s="1" t="s">
        <v>30</v>
      </c>
      <c r="L14" s="1" t="s">
        <v>49</v>
      </c>
    </row>
    <row r="15" spans="2:12" x14ac:dyDescent="0.25">
      <c r="B15" s="1" t="s">
        <v>20</v>
      </c>
      <c r="C15" s="1" t="s">
        <v>24</v>
      </c>
      <c r="D15" s="1" t="s">
        <v>47</v>
      </c>
      <c r="E15" s="1" t="s">
        <v>13</v>
      </c>
      <c r="F15" s="1" t="s">
        <v>14</v>
      </c>
      <c r="G15" s="1" t="s">
        <v>17</v>
      </c>
      <c r="H15" s="1" t="s">
        <v>25</v>
      </c>
      <c r="I15" s="1" t="s">
        <v>17</v>
      </c>
      <c r="J15" s="1" t="s">
        <v>17</v>
      </c>
      <c r="K15" s="1" t="s">
        <v>32</v>
      </c>
      <c r="L15" s="1" t="s">
        <v>49</v>
      </c>
    </row>
    <row r="16" spans="2:12" x14ac:dyDescent="0.25">
      <c r="B16" s="1" t="s">
        <v>20</v>
      </c>
      <c r="C16" s="1" t="s">
        <v>24</v>
      </c>
      <c r="D16" s="1" t="s">
        <v>50</v>
      </c>
      <c r="E16" s="1" t="s">
        <v>13</v>
      </c>
      <c r="F16" s="1" t="s">
        <v>14</v>
      </c>
      <c r="G16" s="1" t="s">
        <v>17</v>
      </c>
      <c r="H16" s="1" t="s">
        <v>25</v>
      </c>
      <c r="I16" s="1" t="s">
        <v>17</v>
      </c>
      <c r="J16" s="1" t="s">
        <v>17</v>
      </c>
      <c r="K16" s="1" t="s">
        <v>32</v>
      </c>
      <c r="L16" s="1" t="s">
        <v>49</v>
      </c>
    </row>
    <row r="17" spans="2:12" x14ac:dyDescent="0.25">
      <c r="B17" s="1" t="s">
        <v>20</v>
      </c>
      <c r="C17" s="1" t="s">
        <v>24</v>
      </c>
      <c r="D17" s="1" t="s">
        <v>50</v>
      </c>
      <c r="E17" s="1" t="s">
        <v>13</v>
      </c>
      <c r="F17" s="1" t="s">
        <v>14</v>
      </c>
      <c r="G17" s="1" t="s">
        <v>15</v>
      </c>
      <c r="H17" s="1" t="s">
        <v>25</v>
      </c>
      <c r="I17" s="1" t="s">
        <v>17</v>
      </c>
      <c r="J17" s="1" t="s">
        <v>17</v>
      </c>
      <c r="K17" s="1" t="s">
        <v>30</v>
      </c>
      <c r="L17" s="1" t="s">
        <v>49</v>
      </c>
    </row>
    <row r="18" spans="2:12" x14ac:dyDescent="0.25">
      <c r="B18" s="1" t="s">
        <v>20</v>
      </c>
      <c r="C18" s="1" t="s">
        <v>24</v>
      </c>
      <c r="D18" s="1" t="s">
        <v>50</v>
      </c>
      <c r="E18" s="1" t="s">
        <v>13</v>
      </c>
      <c r="F18" s="1" t="s">
        <v>14</v>
      </c>
      <c r="G18" s="1" t="s">
        <v>17</v>
      </c>
      <c r="H18" s="1" t="s">
        <v>25</v>
      </c>
      <c r="I18" s="1" t="s">
        <v>17</v>
      </c>
      <c r="J18" s="1" t="s">
        <v>17</v>
      </c>
      <c r="K18" s="1" t="s">
        <v>30</v>
      </c>
      <c r="L18" s="1" t="s">
        <v>49</v>
      </c>
    </row>
    <row r="19" spans="2:12" x14ac:dyDescent="0.25">
      <c r="B19" s="1" t="s">
        <v>20</v>
      </c>
      <c r="C19" s="1" t="s">
        <v>24</v>
      </c>
      <c r="D19" s="1" t="s">
        <v>50</v>
      </c>
      <c r="E19" s="1" t="s">
        <v>16</v>
      </c>
      <c r="F19" s="1" t="s">
        <v>14</v>
      </c>
      <c r="G19" s="1" t="s">
        <v>15</v>
      </c>
      <c r="H19" s="1" t="s">
        <v>25</v>
      </c>
      <c r="I19" s="1" t="s">
        <v>17</v>
      </c>
      <c r="J19" s="1" t="s">
        <v>17</v>
      </c>
      <c r="K19" s="1" t="s">
        <v>30</v>
      </c>
      <c r="L19" s="1" t="s">
        <v>49</v>
      </c>
    </row>
    <row r="20" spans="2:12" x14ac:dyDescent="0.25">
      <c r="B20" s="1" t="s">
        <v>20</v>
      </c>
      <c r="C20" s="1" t="s">
        <v>24</v>
      </c>
      <c r="D20" s="1" t="s">
        <v>50</v>
      </c>
      <c r="E20" s="1" t="s">
        <v>13</v>
      </c>
      <c r="F20" s="1" t="s">
        <v>14</v>
      </c>
      <c r="G20" s="1" t="s">
        <v>15</v>
      </c>
      <c r="H20" s="1" t="s">
        <v>25</v>
      </c>
      <c r="I20" s="1" t="s">
        <v>17</v>
      </c>
      <c r="J20" s="1" t="s">
        <v>17</v>
      </c>
      <c r="K20" s="1" t="s">
        <v>32</v>
      </c>
      <c r="L20" s="1" t="s">
        <v>49</v>
      </c>
    </row>
    <row r="21" spans="2:12" x14ac:dyDescent="0.25">
      <c r="B21" s="1" t="s">
        <v>20</v>
      </c>
      <c r="C21" s="1" t="s">
        <v>24</v>
      </c>
      <c r="D21" s="1" t="s">
        <v>47</v>
      </c>
      <c r="E21" s="1" t="s">
        <v>16</v>
      </c>
      <c r="F21" s="1" t="s">
        <v>14</v>
      </c>
      <c r="G21" s="1" t="s">
        <v>17</v>
      </c>
      <c r="H21" s="1" t="s">
        <v>25</v>
      </c>
      <c r="I21" s="1" t="s">
        <v>17</v>
      </c>
      <c r="J21" s="1" t="s">
        <v>17</v>
      </c>
      <c r="K21" s="1" t="s">
        <v>32</v>
      </c>
      <c r="L21" s="1" t="s">
        <v>49</v>
      </c>
    </row>
    <row r="22" spans="2:12" x14ac:dyDescent="0.25">
      <c r="B22" s="1" t="s">
        <v>20</v>
      </c>
      <c r="C22" s="1" t="s">
        <v>24</v>
      </c>
      <c r="D22" s="1" t="s">
        <v>50</v>
      </c>
      <c r="E22" s="1" t="s">
        <v>13</v>
      </c>
      <c r="F22" s="1" t="s">
        <v>14</v>
      </c>
      <c r="G22" s="1" t="s">
        <v>17</v>
      </c>
      <c r="H22" s="1" t="s">
        <v>25</v>
      </c>
      <c r="I22" s="1" t="s">
        <v>17</v>
      </c>
      <c r="J22" s="1" t="s">
        <v>17</v>
      </c>
      <c r="K22" s="1" t="s">
        <v>32</v>
      </c>
      <c r="L22" s="1" t="s">
        <v>49</v>
      </c>
    </row>
    <row r="23" spans="2:12" x14ac:dyDescent="0.25">
      <c r="B23" s="1" t="s">
        <v>20</v>
      </c>
      <c r="C23" s="1" t="s">
        <v>24</v>
      </c>
      <c r="D23" s="1" t="s">
        <v>47</v>
      </c>
      <c r="E23" s="1" t="s">
        <v>16</v>
      </c>
      <c r="F23" s="1" t="s">
        <v>14</v>
      </c>
      <c r="G23" s="1" t="s">
        <v>17</v>
      </c>
      <c r="H23" s="1" t="s">
        <v>25</v>
      </c>
      <c r="I23" s="1" t="s">
        <v>17</v>
      </c>
      <c r="J23" s="1" t="s">
        <v>17</v>
      </c>
      <c r="K23" s="1" t="s">
        <v>32</v>
      </c>
      <c r="L23" s="1" t="s">
        <v>49</v>
      </c>
    </row>
    <row r="24" spans="2:12" x14ac:dyDescent="0.25">
      <c r="B24" s="1" t="s">
        <v>20</v>
      </c>
      <c r="C24" s="1" t="s">
        <v>24</v>
      </c>
      <c r="D24" s="1" t="s">
        <v>50</v>
      </c>
      <c r="E24" s="1" t="s">
        <v>16</v>
      </c>
      <c r="F24" s="1" t="s">
        <v>14</v>
      </c>
      <c r="G24" s="1" t="s">
        <v>17</v>
      </c>
      <c r="H24" s="1" t="s">
        <v>25</v>
      </c>
      <c r="I24" s="1" t="s">
        <v>17</v>
      </c>
      <c r="J24" s="1" t="s">
        <v>17</v>
      </c>
      <c r="K24" s="1" t="s">
        <v>30</v>
      </c>
      <c r="L24" s="1" t="s">
        <v>49</v>
      </c>
    </row>
    <row r="25" spans="2:12" x14ac:dyDescent="0.25">
      <c r="B25" s="1" t="s">
        <v>20</v>
      </c>
      <c r="C25" s="1" t="s">
        <v>24</v>
      </c>
      <c r="D25" s="1" t="s">
        <v>12</v>
      </c>
      <c r="E25" s="1" t="s">
        <v>16</v>
      </c>
      <c r="F25" s="1" t="s">
        <v>14</v>
      </c>
      <c r="G25" s="1" t="s">
        <v>17</v>
      </c>
      <c r="H25" s="1" t="s">
        <v>25</v>
      </c>
      <c r="I25" s="1" t="s">
        <v>17</v>
      </c>
      <c r="J25" s="1" t="s">
        <v>17</v>
      </c>
      <c r="K25" s="1" t="s">
        <v>32</v>
      </c>
      <c r="L25" s="1" t="s">
        <v>49</v>
      </c>
    </row>
    <row r="26" spans="2:12" x14ac:dyDescent="0.25">
      <c r="B26" s="1" t="s">
        <v>20</v>
      </c>
      <c r="C26" s="1" t="s">
        <v>24</v>
      </c>
      <c r="D26" s="1" t="s">
        <v>47</v>
      </c>
      <c r="E26" s="1" t="s">
        <v>16</v>
      </c>
      <c r="F26" s="1" t="s">
        <v>14</v>
      </c>
      <c r="G26" s="1" t="s">
        <v>15</v>
      </c>
      <c r="H26" s="1" t="s">
        <v>25</v>
      </c>
      <c r="I26" s="1" t="s">
        <v>17</v>
      </c>
      <c r="J26" s="1" t="s">
        <v>17</v>
      </c>
      <c r="K26" s="1" t="s">
        <v>32</v>
      </c>
      <c r="L26" s="1" t="s">
        <v>49</v>
      </c>
    </row>
    <row r="27" spans="2:12" x14ac:dyDescent="0.25">
      <c r="B27" s="1" t="s">
        <v>20</v>
      </c>
      <c r="C27" s="1" t="s">
        <v>24</v>
      </c>
      <c r="D27" s="1" t="s">
        <v>47</v>
      </c>
      <c r="E27" s="1" t="s">
        <v>16</v>
      </c>
      <c r="F27" s="1" t="s">
        <v>14</v>
      </c>
      <c r="G27" s="1" t="s">
        <v>15</v>
      </c>
      <c r="H27" s="1" t="s">
        <v>25</v>
      </c>
      <c r="I27" s="1" t="s">
        <v>17</v>
      </c>
      <c r="J27" s="1" t="s">
        <v>17</v>
      </c>
      <c r="K27" s="1" t="s">
        <v>30</v>
      </c>
      <c r="L27" s="1" t="s">
        <v>49</v>
      </c>
    </row>
    <row r="28" spans="2:12" x14ac:dyDescent="0.25">
      <c r="B28" s="1" t="s">
        <v>20</v>
      </c>
      <c r="C28" s="1" t="s">
        <v>24</v>
      </c>
      <c r="D28" s="1" t="s">
        <v>47</v>
      </c>
      <c r="E28" s="1" t="s">
        <v>16</v>
      </c>
      <c r="F28" s="1" t="s">
        <v>14</v>
      </c>
      <c r="G28" s="1" t="s">
        <v>15</v>
      </c>
      <c r="H28" s="1" t="s">
        <v>25</v>
      </c>
      <c r="I28" s="1" t="s">
        <v>17</v>
      </c>
      <c r="J28" s="1" t="s">
        <v>17</v>
      </c>
      <c r="K28" s="1" t="s">
        <v>30</v>
      </c>
      <c r="L28" s="1" t="s">
        <v>49</v>
      </c>
    </row>
    <row r="29" spans="2:12" x14ac:dyDescent="0.25">
      <c r="B29" s="1" t="s">
        <v>20</v>
      </c>
      <c r="C29" s="1" t="s">
        <v>24</v>
      </c>
      <c r="D29" s="1" t="s">
        <v>47</v>
      </c>
      <c r="E29" s="1" t="s">
        <v>16</v>
      </c>
      <c r="F29" s="1" t="s">
        <v>14</v>
      </c>
      <c r="G29" s="1" t="s">
        <v>17</v>
      </c>
      <c r="H29" s="1" t="s">
        <v>25</v>
      </c>
      <c r="I29" s="1" t="s">
        <v>17</v>
      </c>
      <c r="J29" s="1" t="s">
        <v>17</v>
      </c>
      <c r="K29" s="1" t="s">
        <v>30</v>
      </c>
      <c r="L29" s="1" t="s">
        <v>49</v>
      </c>
    </row>
    <row r="30" spans="2:12" x14ac:dyDescent="0.25">
      <c r="B30" s="1" t="s">
        <v>20</v>
      </c>
      <c r="C30" s="1" t="s">
        <v>42</v>
      </c>
      <c r="D30" s="1" t="s">
        <v>12</v>
      </c>
      <c r="E30" s="1" t="s">
        <v>13</v>
      </c>
      <c r="F30" s="1" t="s">
        <v>17</v>
      </c>
      <c r="G30" s="1" t="s">
        <v>17</v>
      </c>
      <c r="H30" s="1" t="s">
        <v>25</v>
      </c>
      <c r="I30" s="1" t="s">
        <v>17</v>
      </c>
      <c r="J30" s="1" t="s">
        <v>17</v>
      </c>
      <c r="K30" s="1" t="s">
        <v>30</v>
      </c>
      <c r="L30" s="1" t="s">
        <v>49</v>
      </c>
    </row>
    <row r="31" spans="2:12" x14ac:dyDescent="0.25">
      <c r="B31" s="1" t="s">
        <v>20</v>
      </c>
      <c r="C31" s="1" t="s">
        <v>24</v>
      </c>
      <c r="D31" s="1" t="s">
        <v>47</v>
      </c>
      <c r="E31" s="1" t="s">
        <v>16</v>
      </c>
      <c r="F31" s="1" t="s">
        <v>14</v>
      </c>
      <c r="G31" s="1" t="s">
        <v>15</v>
      </c>
      <c r="H31" s="1" t="s">
        <v>25</v>
      </c>
      <c r="I31" s="1" t="s">
        <v>17</v>
      </c>
      <c r="J31" s="1" t="s">
        <v>17</v>
      </c>
      <c r="K31" s="1" t="s">
        <v>30</v>
      </c>
      <c r="L31" s="1" t="s">
        <v>49</v>
      </c>
    </row>
    <row r="32" spans="2:12" x14ac:dyDescent="0.25">
      <c r="B32" s="1" t="s">
        <v>20</v>
      </c>
      <c r="C32" s="1" t="s">
        <v>24</v>
      </c>
      <c r="D32" s="1" t="s">
        <v>50</v>
      </c>
      <c r="E32" s="1" t="s">
        <v>16</v>
      </c>
      <c r="F32" s="1" t="s">
        <v>14</v>
      </c>
      <c r="G32" s="1" t="s">
        <v>17</v>
      </c>
      <c r="H32" s="1" t="s">
        <v>25</v>
      </c>
      <c r="I32" s="1" t="s">
        <v>17</v>
      </c>
      <c r="J32" s="1" t="s">
        <v>17</v>
      </c>
      <c r="K32" s="1" t="s">
        <v>30</v>
      </c>
      <c r="L32" s="1" t="s">
        <v>49</v>
      </c>
    </row>
    <row r="33" spans="2:12" x14ac:dyDescent="0.25">
      <c r="B33" s="1" t="s">
        <v>20</v>
      </c>
      <c r="C33" s="1" t="s">
        <v>24</v>
      </c>
      <c r="D33" s="1" t="s">
        <v>50</v>
      </c>
      <c r="E33" s="1" t="s">
        <v>13</v>
      </c>
      <c r="F33" s="1" t="s">
        <v>14</v>
      </c>
      <c r="G33" s="1" t="s">
        <v>17</v>
      </c>
      <c r="H33" s="1" t="s">
        <v>25</v>
      </c>
      <c r="I33" s="1" t="s">
        <v>17</v>
      </c>
      <c r="J33" s="1" t="s">
        <v>17</v>
      </c>
      <c r="K33" s="1" t="s">
        <v>32</v>
      </c>
      <c r="L33" s="1" t="s">
        <v>55</v>
      </c>
    </row>
    <row r="34" spans="2:12" x14ac:dyDescent="0.25">
      <c r="B34" s="1" t="s">
        <v>20</v>
      </c>
      <c r="C34" s="1" t="s">
        <v>24</v>
      </c>
      <c r="D34" s="1" t="s">
        <v>47</v>
      </c>
      <c r="E34" s="1" t="s">
        <v>13</v>
      </c>
      <c r="F34" s="1" t="s">
        <v>14</v>
      </c>
      <c r="G34" s="1" t="s">
        <v>17</v>
      </c>
      <c r="H34" s="1" t="s">
        <v>25</v>
      </c>
      <c r="I34" s="1" t="s">
        <v>17</v>
      </c>
      <c r="J34" s="1" t="s">
        <v>17</v>
      </c>
      <c r="K34" s="1" t="s">
        <v>30</v>
      </c>
      <c r="L34" s="1" t="s">
        <v>49</v>
      </c>
    </row>
    <row r="35" spans="2:12" x14ac:dyDescent="0.25">
      <c r="B35" s="1" t="s">
        <v>20</v>
      </c>
      <c r="C35" s="1" t="s">
        <v>24</v>
      </c>
      <c r="D35" s="1" t="s">
        <v>47</v>
      </c>
      <c r="E35" s="1" t="s">
        <v>16</v>
      </c>
      <c r="F35" s="1" t="s">
        <v>14</v>
      </c>
      <c r="G35" s="1" t="s">
        <v>17</v>
      </c>
      <c r="H35" s="1" t="s">
        <v>25</v>
      </c>
      <c r="I35" s="1" t="s">
        <v>17</v>
      </c>
      <c r="J35" s="1" t="s">
        <v>17</v>
      </c>
      <c r="K35" s="1" t="s">
        <v>32</v>
      </c>
      <c r="L35" s="1" t="s">
        <v>49</v>
      </c>
    </row>
    <row r="36" spans="2:12" x14ac:dyDescent="0.25">
      <c r="B36" s="1" t="s">
        <v>20</v>
      </c>
      <c r="C36" s="1" t="s">
        <v>24</v>
      </c>
      <c r="D36" s="1" t="s">
        <v>50</v>
      </c>
      <c r="E36" s="1" t="s">
        <v>13</v>
      </c>
      <c r="F36" s="1" t="s">
        <v>14</v>
      </c>
      <c r="G36" s="1" t="s">
        <v>15</v>
      </c>
      <c r="H36" s="1" t="s">
        <v>25</v>
      </c>
      <c r="I36" s="1" t="s">
        <v>17</v>
      </c>
      <c r="J36" s="1" t="s">
        <v>17</v>
      </c>
      <c r="K36" s="1" t="s">
        <v>30</v>
      </c>
      <c r="L36" s="1" t="s">
        <v>49</v>
      </c>
    </row>
    <row r="37" spans="2:12" x14ac:dyDescent="0.25">
      <c r="B37" s="1" t="s">
        <v>20</v>
      </c>
      <c r="C37" s="1" t="s">
        <v>24</v>
      </c>
      <c r="D37" s="1" t="s">
        <v>50</v>
      </c>
      <c r="E37" s="1" t="s">
        <v>13</v>
      </c>
      <c r="F37" s="1" t="s">
        <v>14</v>
      </c>
      <c r="G37" s="1" t="s">
        <v>15</v>
      </c>
      <c r="H37" s="1" t="s">
        <v>25</v>
      </c>
      <c r="I37" s="1" t="s">
        <v>17</v>
      </c>
      <c r="J37" s="1" t="s">
        <v>17</v>
      </c>
      <c r="K37" s="1" t="s">
        <v>30</v>
      </c>
      <c r="L37" s="1" t="s">
        <v>49</v>
      </c>
    </row>
    <row r="38" spans="2:12" x14ac:dyDescent="0.25">
      <c r="B38" s="1" t="s">
        <v>20</v>
      </c>
      <c r="C38" s="1" t="s">
        <v>42</v>
      </c>
      <c r="D38" s="1" t="s">
        <v>47</v>
      </c>
      <c r="E38" s="1" t="s">
        <v>16</v>
      </c>
      <c r="F38" s="1" t="s">
        <v>14</v>
      </c>
      <c r="G38" s="1" t="s">
        <v>15</v>
      </c>
      <c r="H38" s="1" t="s">
        <v>25</v>
      </c>
      <c r="I38" s="1" t="s">
        <v>17</v>
      </c>
      <c r="J38" s="1" t="s">
        <v>17</v>
      </c>
      <c r="K38" s="1" t="s">
        <v>32</v>
      </c>
      <c r="L38" s="1" t="s">
        <v>49</v>
      </c>
    </row>
    <row r="39" spans="2:12" x14ac:dyDescent="0.25">
      <c r="B39" s="1" t="s">
        <v>20</v>
      </c>
      <c r="C39" s="1" t="s">
        <v>24</v>
      </c>
      <c r="D39" s="1" t="s">
        <v>50</v>
      </c>
      <c r="E39" s="1" t="s">
        <v>13</v>
      </c>
      <c r="F39" s="1" t="s">
        <v>14</v>
      </c>
      <c r="G39" s="1" t="s">
        <v>17</v>
      </c>
      <c r="H39" s="1" t="s">
        <v>25</v>
      </c>
      <c r="I39" s="1" t="s">
        <v>17</v>
      </c>
      <c r="J39" s="1" t="s">
        <v>17</v>
      </c>
      <c r="K39" s="1" t="s">
        <v>32</v>
      </c>
      <c r="L39" s="1" t="s">
        <v>49</v>
      </c>
    </row>
    <row r="40" spans="2:12" x14ac:dyDescent="0.25">
      <c r="B40" s="1" t="s">
        <v>20</v>
      </c>
      <c r="C40" s="1" t="s">
        <v>42</v>
      </c>
      <c r="D40" s="1" t="s">
        <v>47</v>
      </c>
      <c r="E40" s="1" t="s">
        <v>16</v>
      </c>
      <c r="F40" s="1" t="s">
        <v>14</v>
      </c>
      <c r="G40" s="1" t="s">
        <v>17</v>
      </c>
      <c r="H40" s="1" t="s">
        <v>25</v>
      </c>
      <c r="I40" s="1" t="s">
        <v>14</v>
      </c>
      <c r="J40" s="1" t="s">
        <v>17</v>
      </c>
      <c r="K40" s="1" t="s">
        <v>30</v>
      </c>
      <c r="L40" s="1" t="s">
        <v>49</v>
      </c>
    </row>
    <row r="41" spans="2:12" x14ac:dyDescent="0.25">
      <c r="B41" s="1" t="s">
        <v>20</v>
      </c>
      <c r="C41" s="1" t="s">
        <v>42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25</v>
      </c>
      <c r="I41" s="1" t="s">
        <v>17</v>
      </c>
      <c r="J41" s="1" t="s">
        <v>17</v>
      </c>
      <c r="K41" s="1" t="s">
        <v>32</v>
      </c>
      <c r="L41" s="1" t="s">
        <v>49</v>
      </c>
    </row>
    <row r="42" spans="2:12" x14ac:dyDescent="0.25">
      <c r="B42" s="1" t="s">
        <v>20</v>
      </c>
      <c r="C42" s="1" t="s">
        <v>42</v>
      </c>
      <c r="D42" s="1" t="s">
        <v>47</v>
      </c>
      <c r="E42" s="1" t="s">
        <v>13</v>
      </c>
      <c r="F42" s="1" t="s">
        <v>17</v>
      </c>
      <c r="G42" s="1" t="s">
        <v>17</v>
      </c>
      <c r="H42" s="1" t="s">
        <v>25</v>
      </c>
      <c r="I42" s="1" t="s">
        <v>17</v>
      </c>
      <c r="J42" s="1" t="s">
        <v>17</v>
      </c>
      <c r="K42" s="1" t="s">
        <v>32</v>
      </c>
      <c r="L42" s="1" t="s">
        <v>55</v>
      </c>
    </row>
    <row r="43" spans="2:12" x14ac:dyDescent="0.25">
      <c r="B43" s="1" t="s">
        <v>20</v>
      </c>
      <c r="C43" s="1" t="s">
        <v>42</v>
      </c>
      <c r="D43" s="1" t="s">
        <v>50</v>
      </c>
      <c r="E43" s="1" t="s">
        <v>16</v>
      </c>
      <c r="F43" s="1" t="s">
        <v>14</v>
      </c>
      <c r="G43" s="1" t="s">
        <v>17</v>
      </c>
      <c r="H43" s="1" t="s">
        <v>25</v>
      </c>
      <c r="I43" s="1" t="s">
        <v>17</v>
      </c>
      <c r="J43" s="1" t="s">
        <v>17</v>
      </c>
      <c r="K43" s="1" t="s">
        <v>32</v>
      </c>
      <c r="L43" s="1" t="s">
        <v>55</v>
      </c>
    </row>
    <row r="44" spans="2:12" x14ac:dyDescent="0.25">
      <c r="B44" s="1" t="s">
        <v>20</v>
      </c>
      <c r="C44" s="1" t="s">
        <v>24</v>
      </c>
      <c r="D44" s="1" t="s">
        <v>12</v>
      </c>
      <c r="E44" s="1" t="s">
        <v>16</v>
      </c>
      <c r="F44" s="1" t="s">
        <v>14</v>
      </c>
      <c r="G44" s="1" t="s">
        <v>17</v>
      </c>
      <c r="H44" s="1" t="s">
        <v>25</v>
      </c>
      <c r="I44" s="1" t="s">
        <v>17</v>
      </c>
      <c r="J44" s="1" t="s">
        <v>17</v>
      </c>
      <c r="K44" s="1" t="s">
        <v>32</v>
      </c>
      <c r="L44" s="1" t="s">
        <v>49</v>
      </c>
    </row>
    <row r="45" spans="2:12" x14ac:dyDescent="0.25">
      <c r="B45" s="1" t="s">
        <v>20</v>
      </c>
      <c r="C45" s="1" t="s">
        <v>42</v>
      </c>
      <c r="D45" s="1" t="s">
        <v>50</v>
      </c>
      <c r="E45" s="1" t="s">
        <v>16</v>
      </c>
      <c r="F45" s="1" t="s">
        <v>14</v>
      </c>
      <c r="G45" s="1" t="s">
        <v>17</v>
      </c>
      <c r="H45" s="1" t="s">
        <v>25</v>
      </c>
      <c r="I45" s="1" t="s">
        <v>17</v>
      </c>
      <c r="J45" s="1" t="s">
        <v>17</v>
      </c>
      <c r="K45" s="1" t="s">
        <v>30</v>
      </c>
      <c r="L45" s="1" t="s">
        <v>55</v>
      </c>
    </row>
    <row r="46" spans="2:12" x14ac:dyDescent="0.25">
      <c r="B46" s="1" t="s">
        <v>20</v>
      </c>
      <c r="C46" s="1" t="s">
        <v>42</v>
      </c>
      <c r="D46" s="1" t="s">
        <v>12</v>
      </c>
      <c r="E46" s="1" t="s">
        <v>16</v>
      </c>
      <c r="F46" s="1" t="s">
        <v>14</v>
      </c>
      <c r="G46" s="1" t="s">
        <v>15</v>
      </c>
      <c r="H46" s="1" t="s">
        <v>16</v>
      </c>
      <c r="I46" s="1" t="s">
        <v>17</v>
      </c>
      <c r="J46" s="1" t="s">
        <v>17</v>
      </c>
      <c r="K46" s="1" t="s">
        <v>32</v>
      </c>
      <c r="L46" s="1" t="s">
        <v>55</v>
      </c>
    </row>
    <row r="47" spans="2:12" x14ac:dyDescent="0.25">
      <c r="B47" s="1" t="s">
        <v>20</v>
      </c>
      <c r="C47" s="1" t="s">
        <v>42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25</v>
      </c>
      <c r="I47" s="1" t="s">
        <v>17</v>
      </c>
      <c r="J47" s="1" t="s">
        <v>17</v>
      </c>
      <c r="K47" s="1" t="s">
        <v>30</v>
      </c>
      <c r="L47" s="1" t="s">
        <v>55</v>
      </c>
    </row>
    <row r="48" spans="2:12" x14ac:dyDescent="0.25">
      <c r="B48" s="1" t="s">
        <v>20</v>
      </c>
      <c r="C48" s="1" t="s">
        <v>24</v>
      </c>
      <c r="D48" s="1" t="s">
        <v>47</v>
      </c>
      <c r="E48" s="1" t="s">
        <v>13</v>
      </c>
      <c r="F48" s="1" t="s">
        <v>14</v>
      </c>
      <c r="G48" s="1" t="s">
        <v>17</v>
      </c>
      <c r="H48" s="1" t="s">
        <v>25</v>
      </c>
      <c r="I48" s="1" t="s">
        <v>17</v>
      </c>
      <c r="J48" s="1" t="s">
        <v>17</v>
      </c>
      <c r="K48" s="1" t="s">
        <v>32</v>
      </c>
      <c r="L48" s="1" t="s">
        <v>49</v>
      </c>
    </row>
    <row r="49" spans="2:12" x14ac:dyDescent="0.25">
      <c r="B49" s="1" t="s">
        <v>20</v>
      </c>
      <c r="C49" s="1" t="s">
        <v>42</v>
      </c>
      <c r="D49" s="1" t="s">
        <v>12</v>
      </c>
      <c r="E49" s="1" t="s">
        <v>16</v>
      </c>
      <c r="F49" s="1" t="s">
        <v>14</v>
      </c>
      <c r="G49" s="1" t="s">
        <v>15</v>
      </c>
      <c r="H49" s="1" t="s">
        <v>25</v>
      </c>
      <c r="I49" s="1" t="s">
        <v>17</v>
      </c>
      <c r="J49" s="1" t="s">
        <v>17</v>
      </c>
      <c r="K49" s="1" t="s">
        <v>32</v>
      </c>
      <c r="L49" s="1" t="s">
        <v>49</v>
      </c>
    </row>
    <row r="50" spans="2:12" x14ac:dyDescent="0.25">
      <c r="B50" s="1" t="s">
        <v>20</v>
      </c>
      <c r="C50" s="1" t="s">
        <v>42</v>
      </c>
      <c r="D50" s="1" t="s">
        <v>50</v>
      </c>
      <c r="E50" s="1" t="s">
        <v>13</v>
      </c>
      <c r="F50" s="1" t="s">
        <v>14</v>
      </c>
      <c r="G50" s="1" t="s">
        <v>17</v>
      </c>
      <c r="H50" s="1" t="s">
        <v>25</v>
      </c>
      <c r="I50" s="1" t="s">
        <v>17</v>
      </c>
      <c r="J50" s="1" t="s">
        <v>17</v>
      </c>
      <c r="K50" s="1" t="s">
        <v>32</v>
      </c>
      <c r="L50" s="1" t="s">
        <v>49</v>
      </c>
    </row>
    <row r="51" spans="2:12" x14ac:dyDescent="0.25">
      <c r="B51" s="1" t="s">
        <v>20</v>
      </c>
      <c r="C51" s="1" t="s">
        <v>42</v>
      </c>
      <c r="D51" s="1" t="s">
        <v>47</v>
      </c>
      <c r="E51" s="1" t="s">
        <v>16</v>
      </c>
      <c r="F51" s="1" t="s">
        <v>14</v>
      </c>
      <c r="G51" s="1" t="s">
        <v>17</v>
      </c>
      <c r="H51" s="1" t="s">
        <v>25</v>
      </c>
      <c r="I51" s="1" t="s">
        <v>17</v>
      </c>
      <c r="J51" s="1" t="s">
        <v>17</v>
      </c>
      <c r="K51" s="1" t="s">
        <v>32</v>
      </c>
      <c r="L51" s="1" t="s">
        <v>55</v>
      </c>
    </row>
    <row r="52" spans="2:12" x14ac:dyDescent="0.25">
      <c r="B52" s="1" t="s">
        <v>20</v>
      </c>
      <c r="C52" s="1" t="s">
        <v>42</v>
      </c>
      <c r="D52" s="1" t="s">
        <v>47</v>
      </c>
      <c r="E52" s="1" t="s">
        <v>13</v>
      </c>
      <c r="F52" s="1" t="s">
        <v>17</v>
      </c>
      <c r="G52" s="1" t="s">
        <v>17</v>
      </c>
      <c r="H52" s="1" t="s">
        <v>25</v>
      </c>
      <c r="I52" s="1" t="s">
        <v>17</v>
      </c>
      <c r="J52" s="1" t="s">
        <v>17</v>
      </c>
      <c r="K52" s="1" t="s">
        <v>32</v>
      </c>
      <c r="L52" s="1" t="s">
        <v>49</v>
      </c>
    </row>
    <row r="53" spans="2:12" x14ac:dyDescent="0.25">
      <c r="B53" s="1" t="s">
        <v>20</v>
      </c>
      <c r="C53" s="1" t="s">
        <v>42</v>
      </c>
      <c r="D53" s="1" t="s">
        <v>47</v>
      </c>
      <c r="E53" s="1" t="s">
        <v>16</v>
      </c>
      <c r="F53" s="1" t="s">
        <v>14</v>
      </c>
      <c r="G53" s="1" t="s">
        <v>17</v>
      </c>
      <c r="H53" s="1" t="s">
        <v>25</v>
      </c>
      <c r="I53" s="1" t="s">
        <v>17</v>
      </c>
      <c r="J53" s="1" t="s">
        <v>17</v>
      </c>
      <c r="K53" s="1" t="s">
        <v>32</v>
      </c>
      <c r="L53" s="1" t="s">
        <v>55</v>
      </c>
    </row>
    <row r="54" spans="2:12" x14ac:dyDescent="0.25">
      <c r="B54" s="1" t="s">
        <v>20</v>
      </c>
      <c r="C54" s="1" t="s">
        <v>42</v>
      </c>
      <c r="D54" s="1" t="s">
        <v>50</v>
      </c>
      <c r="E54" s="1" t="s">
        <v>13</v>
      </c>
      <c r="F54" s="1" t="s">
        <v>14</v>
      </c>
      <c r="G54" s="1" t="s">
        <v>15</v>
      </c>
      <c r="H54" s="1" t="s">
        <v>25</v>
      </c>
      <c r="I54" s="1" t="s">
        <v>17</v>
      </c>
      <c r="J54" s="1" t="s">
        <v>17</v>
      </c>
      <c r="K54" s="1" t="s">
        <v>32</v>
      </c>
      <c r="L54" s="1" t="s">
        <v>49</v>
      </c>
    </row>
    <row r="55" spans="2:12" x14ac:dyDescent="0.25">
      <c r="B55" s="1" t="s">
        <v>20</v>
      </c>
      <c r="C55" s="1" t="s">
        <v>42</v>
      </c>
      <c r="D55" s="1" t="s">
        <v>47</v>
      </c>
      <c r="E55" s="1" t="s">
        <v>13</v>
      </c>
      <c r="F55" s="1" t="s">
        <v>14</v>
      </c>
      <c r="G55" s="1" t="s">
        <v>17</v>
      </c>
      <c r="H55" s="1" t="s">
        <v>25</v>
      </c>
      <c r="I55" s="1" t="s">
        <v>17</v>
      </c>
      <c r="J55" s="1" t="s">
        <v>17</v>
      </c>
      <c r="K55" s="1" t="s">
        <v>32</v>
      </c>
      <c r="L55" s="1" t="s">
        <v>55</v>
      </c>
    </row>
    <row r="56" spans="2:12" x14ac:dyDescent="0.25">
      <c r="B56" s="1" t="s">
        <v>20</v>
      </c>
      <c r="C56" s="1" t="s">
        <v>42</v>
      </c>
      <c r="D56" s="1" t="s">
        <v>12</v>
      </c>
      <c r="E56" s="1" t="s">
        <v>16</v>
      </c>
      <c r="F56" s="1" t="s">
        <v>14</v>
      </c>
      <c r="G56" s="1" t="s">
        <v>15</v>
      </c>
      <c r="H56" s="1" t="s">
        <v>25</v>
      </c>
      <c r="I56" s="1" t="s">
        <v>17</v>
      </c>
      <c r="J56" s="1" t="s">
        <v>17</v>
      </c>
      <c r="K56" s="1" t="s">
        <v>32</v>
      </c>
      <c r="L56" s="1" t="s">
        <v>49</v>
      </c>
    </row>
    <row r="57" spans="2:12" x14ac:dyDescent="0.25">
      <c r="B57" s="1" t="s">
        <v>20</v>
      </c>
      <c r="C57" s="1" t="s">
        <v>42</v>
      </c>
      <c r="D57" s="1" t="s">
        <v>47</v>
      </c>
      <c r="E57" s="1" t="s">
        <v>13</v>
      </c>
      <c r="F57" s="1" t="s">
        <v>14</v>
      </c>
      <c r="G57" s="1" t="s">
        <v>17</v>
      </c>
      <c r="H57" s="1" t="s">
        <v>25</v>
      </c>
      <c r="I57" s="1" t="s">
        <v>17</v>
      </c>
      <c r="J57" s="1" t="s">
        <v>17</v>
      </c>
      <c r="K57" s="1" t="s">
        <v>32</v>
      </c>
      <c r="L57" s="1" t="s">
        <v>49</v>
      </c>
    </row>
    <row r="58" spans="2:12" x14ac:dyDescent="0.25">
      <c r="B58" s="1" t="s">
        <v>20</v>
      </c>
      <c r="C58" s="1" t="s">
        <v>42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25</v>
      </c>
      <c r="I58" s="1" t="s">
        <v>17</v>
      </c>
      <c r="J58" s="1" t="s">
        <v>17</v>
      </c>
      <c r="K58" s="1" t="s">
        <v>32</v>
      </c>
      <c r="L58" s="1" t="s">
        <v>49</v>
      </c>
    </row>
    <row r="59" spans="2:12" x14ac:dyDescent="0.25">
      <c r="B59" s="1" t="s">
        <v>20</v>
      </c>
      <c r="C59" s="1" t="s">
        <v>24</v>
      </c>
      <c r="D59" s="1" t="s">
        <v>47</v>
      </c>
      <c r="E59" s="1" t="s">
        <v>13</v>
      </c>
      <c r="F59" s="1" t="s">
        <v>14</v>
      </c>
      <c r="G59" s="1" t="s">
        <v>17</v>
      </c>
      <c r="H59" s="1" t="s">
        <v>25</v>
      </c>
      <c r="I59" s="1" t="s">
        <v>17</v>
      </c>
      <c r="J59" s="1" t="s">
        <v>17</v>
      </c>
      <c r="K59" s="1" t="s">
        <v>32</v>
      </c>
      <c r="L59" s="1" t="s">
        <v>55</v>
      </c>
    </row>
    <row r="60" spans="2:12" x14ac:dyDescent="0.25">
      <c r="B60" s="1" t="s">
        <v>20</v>
      </c>
      <c r="C60" s="1" t="s">
        <v>42</v>
      </c>
      <c r="D60" s="1" t="s">
        <v>47</v>
      </c>
      <c r="E60" s="1" t="s">
        <v>13</v>
      </c>
      <c r="F60" s="1" t="s">
        <v>14</v>
      </c>
      <c r="G60" s="1" t="s">
        <v>17</v>
      </c>
      <c r="H60" s="1" t="s">
        <v>25</v>
      </c>
      <c r="I60" s="1" t="s">
        <v>17</v>
      </c>
      <c r="J60" s="1" t="s">
        <v>17</v>
      </c>
      <c r="K60" s="1" t="s">
        <v>33</v>
      </c>
      <c r="L60" s="1" t="s">
        <v>55</v>
      </c>
    </row>
    <row r="61" spans="2:12" x14ac:dyDescent="0.25">
      <c r="B61" s="1" t="s">
        <v>20</v>
      </c>
      <c r="C61" s="1" t="s">
        <v>42</v>
      </c>
      <c r="D61" s="1" t="s">
        <v>50</v>
      </c>
      <c r="E61" s="1" t="s">
        <v>16</v>
      </c>
      <c r="F61" s="1" t="s">
        <v>14</v>
      </c>
      <c r="G61" s="1" t="s">
        <v>17</v>
      </c>
      <c r="H61" s="1" t="s">
        <v>25</v>
      </c>
      <c r="I61" s="1" t="s">
        <v>17</v>
      </c>
      <c r="J61" s="1" t="s">
        <v>17</v>
      </c>
      <c r="K61" s="1" t="s">
        <v>32</v>
      </c>
      <c r="L61" s="1" t="s">
        <v>49</v>
      </c>
    </row>
    <row r="62" spans="2:12" x14ac:dyDescent="0.25">
      <c r="B62" s="1" t="s">
        <v>20</v>
      </c>
      <c r="C62" s="1" t="s">
        <v>42</v>
      </c>
      <c r="D62" s="1" t="s">
        <v>12</v>
      </c>
      <c r="E62" s="1" t="s">
        <v>16</v>
      </c>
      <c r="F62" s="1" t="s">
        <v>14</v>
      </c>
      <c r="G62" s="1" t="s">
        <v>17</v>
      </c>
      <c r="H62" s="1" t="s">
        <v>25</v>
      </c>
      <c r="I62" s="1" t="s">
        <v>17</v>
      </c>
      <c r="J62" s="1" t="s">
        <v>17</v>
      </c>
      <c r="K62" s="1" t="s">
        <v>32</v>
      </c>
      <c r="L62" s="1" t="s">
        <v>55</v>
      </c>
    </row>
    <row r="63" spans="2:12" x14ac:dyDescent="0.25">
      <c r="B63" s="1" t="s">
        <v>20</v>
      </c>
      <c r="C63" s="1" t="s">
        <v>42</v>
      </c>
      <c r="D63" s="1" t="s">
        <v>47</v>
      </c>
      <c r="E63" s="1" t="s">
        <v>13</v>
      </c>
      <c r="F63" s="1" t="s">
        <v>17</v>
      </c>
      <c r="G63" s="1" t="s">
        <v>17</v>
      </c>
      <c r="H63" s="1" t="s">
        <v>25</v>
      </c>
      <c r="I63" s="1" t="s">
        <v>17</v>
      </c>
      <c r="J63" s="1" t="s">
        <v>17</v>
      </c>
      <c r="K63" s="1" t="s">
        <v>32</v>
      </c>
      <c r="L63" s="1" t="s">
        <v>49</v>
      </c>
    </row>
    <row r="64" spans="2:12" x14ac:dyDescent="0.25">
      <c r="B64" s="1" t="s">
        <v>20</v>
      </c>
      <c r="C64" s="1" t="s">
        <v>42</v>
      </c>
      <c r="D64" s="1" t="s">
        <v>47</v>
      </c>
      <c r="E64" s="1" t="s">
        <v>13</v>
      </c>
      <c r="F64" s="1" t="s">
        <v>14</v>
      </c>
      <c r="G64" s="1" t="s">
        <v>17</v>
      </c>
      <c r="H64" s="1" t="s">
        <v>25</v>
      </c>
      <c r="I64" s="1" t="s">
        <v>17</v>
      </c>
      <c r="J64" s="1" t="s">
        <v>17</v>
      </c>
      <c r="K64" s="1" t="s">
        <v>32</v>
      </c>
      <c r="L64" s="1" t="s">
        <v>49</v>
      </c>
    </row>
    <row r="65" spans="2:12" x14ac:dyDescent="0.25">
      <c r="B65" s="1" t="s">
        <v>20</v>
      </c>
      <c r="C65" s="1" t="s">
        <v>24</v>
      </c>
      <c r="D65" s="1" t="s">
        <v>50</v>
      </c>
      <c r="E65" s="1" t="s">
        <v>13</v>
      </c>
      <c r="F65" s="1" t="s">
        <v>14</v>
      </c>
      <c r="G65" s="1" t="s">
        <v>15</v>
      </c>
      <c r="H65" s="1" t="s">
        <v>25</v>
      </c>
      <c r="I65" s="1" t="s">
        <v>17</v>
      </c>
      <c r="J65" s="1" t="s">
        <v>17</v>
      </c>
      <c r="K65" s="1" t="s">
        <v>32</v>
      </c>
      <c r="L65" s="1" t="s">
        <v>55</v>
      </c>
    </row>
    <row r="66" spans="2:12" x14ac:dyDescent="0.25">
      <c r="B66" s="1" t="s">
        <v>20</v>
      </c>
      <c r="C66" s="1" t="s">
        <v>42</v>
      </c>
      <c r="D66" s="1" t="s">
        <v>47</v>
      </c>
      <c r="E66" s="1" t="s">
        <v>16</v>
      </c>
      <c r="F66" s="1" t="s">
        <v>14</v>
      </c>
      <c r="G66" s="1" t="s">
        <v>15</v>
      </c>
      <c r="H66" s="1" t="s">
        <v>25</v>
      </c>
      <c r="I66" s="1" t="s">
        <v>17</v>
      </c>
      <c r="J66" s="1" t="s">
        <v>17</v>
      </c>
      <c r="K66" s="1" t="s">
        <v>32</v>
      </c>
      <c r="L66" s="1" t="s">
        <v>55</v>
      </c>
    </row>
    <row r="67" spans="2:12" x14ac:dyDescent="0.25">
      <c r="B67" s="1" t="s">
        <v>20</v>
      </c>
      <c r="C67" s="1" t="s">
        <v>42</v>
      </c>
      <c r="D67" s="1" t="s">
        <v>50</v>
      </c>
      <c r="E67" s="1" t="s">
        <v>13</v>
      </c>
      <c r="F67" s="1" t="s">
        <v>14</v>
      </c>
      <c r="G67" s="1" t="s">
        <v>17</v>
      </c>
      <c r="H67" s="1" t="s">
        <v>25</v>
      </c>
      <c r="I67" s="1" t="s">
        <v>17</v>
      </c>
      <c r="J67" s="1" t="s">
        <v>17</v>
      </c>
      <c r="K67" s="1" t="s">
        <v>32</v>
      </c>
      <c r="L67" s="1" t="s">
        <v>49</v>
      </c>
    </row>
    <row r="68" spans="2:12" x14ac:dyDescent="0.25">
      <c r="B68" s="1" t="s">
        <v>20</v>
      </c>
      <c r="C68" s="1" t="s">
        <v>42</v>
      </c>
      <c r="D68" s="1" t="s">
        <v>50</v>
      </c>
      <c r="E68" s="1" t="s">
        <v>13</v>
      </c>
      <c r="F68" s="1" t="s">
        <v>14</v>
      </c>
      <c r="G68" s="1" t="s">
        <v>15</v>
      </c>
      <c r="H68" s="1" t="s">
        <v>25</v>
      </c>
      <c r="I68" s="1" t="s">
        <v>17</v>
      </c>
      <c r="J68" s="1" t="s">
        <v>17</v>
      </c>
      <c r="K68" s="1" t="s">
        <v>33</v>
      </c>
      <c r="L68" s="1" t="s">
        <v>55</v>
      </c>
    </row>
    <row r="69" spans="2:12" x14ac:dyDescent="0.25">
      <c r="B69" s="1" t="s">
        <v>20</v>
      </c>
      <c r="C69" s="1" t="s">
        <v>42</v>
      </c>
      <c r="D69" s="1" t="s">
        <v>47</v>
      </c>
      <c r="E69" s="1" t="s">
        <v>13</v>
      </c>
      <c r="F69" s="1" t="s">
        <v>14</v>
      </c>
      <c r="G69" s="1" t="s">
        <v>15</v>
      </c>
      <c r="H69" s="1" t="s">
        <v>25</v>
      </c>
      <c r="I69" s="1" t="s">
        <v>17</v>
      </c>
      <c r="J69" s="1" t="s">
        <v>17</v>
      </c>
      <c r="K69" s="1" t="s">
        <v>33</v>
      </c>
      <c r="L69" s="1" t="s">
        <v>55</v>
      </c>
    </row>
    <row r="70" spans="2:12" x14ac:dyDescent="0.25">
      <c r="B70" s="1" t="s">
        <v>20</v>
      </c>
      <c r="C70" s="1" t="s">
        <v>42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25</v>
      </c>
      <c r="I70" s="1" t="s">
        <v>17</v>
      </c>
      <c r="J70" s="1" t="s">
        <v>17</v>
      </c>
      <c r="K70" s="1" t="s">
        <v>33</v>
      </c>
      <c r="L70" s="1" t="s">
        <v>55</v>
      </c>
    </row>
    <row r="71" spans="2:12" x14ac:dyDescent="0.25">
      <c r="B71" s="1" t="s">
        <v>20</v>
      </c>
      <c r="C71" s="1" t="s">
        <v>42</v>
      </c>
      <c r="D71" s="1" t="s">
        <v>50</v>
      </c>
      <c r="E71" s="1" t="s">
        <v>13</v>
      </c>
      <c r="F71" s="1" t="s">
        <v>14</v>
      </c>
      <c r="G71" s="1" t="s">
        <v>15</v>
      </c>
      <c r="H71" s="1" t="s">
        <v>25</v>
      </c>
      <c r="I71" s="1" t="s">
        <v>17</v>
      </c>
      <c r="J71" s="1" t="s">
        <v>17</v>
      </c>
      <c r="K71" s="1" t="s">
        <v>33</v>
      </c>
      <c r="L71" s="1" t="s">
        <v>55</v>
      </c>
    </row>
    <row r="72" spans="2:12" x14ac:dyDescent="0.25">
      <c r="B72" s="1" t="s">
        <v>20</v>
      </c>
      <c r="C72" s="1" t="s">
        <v>24</v>
      </c>
      <c r="D72" s="1" t="s">
        <v>47</v>
      </c>
      <c r="E72" s="1" t="s">
        <v>16</v>
      </c>
      <c r="F72" s="1" t="s">
        <v>14</v>
      </c>
      <c r="G72" s="1" t="s">
        <v>15</v>
      </c>
      <c r="H72" s="1" t="s">
        <v>25</v>
      </c>
      <c r="I72" s="1" t="s">
        <v>17</v>
      </c>
      <c r="J72" s="1" t="s">
        <v>17</v>
      </c>
      <c r="K72" s="1" t="s">
        <v>33</v>
      </c>
      <c r="L72" s="1" t="s">
        <v>55</v>
      </c>
    </row>
    <row r="73" spans="2:12" x14ac:dyDescent="0.25">
      <c r="B73" s="1" t="s">
        <v>20</v>
      </c>
      <c r="C73" s="1" t="s">
        <v>42</v>
      </c>
      <c r="D73" s="1" t="s">
        <v>50</v>
      </c>
      <c r="E73" s="1" t="s">
        <v>13</v>
      </c>
      <c r="F73" s="1" t="s">
        <v>14</v>
      </c>
      <c r="G73" s="1" t="s">
        <v>17</v>
      </c>
      <c r="H73" s="1" t="s">
        <v>25</v>
      </c>
      <c r="I73" s="1" t="s">
        <v>17</v>
      </c>
      <c r="J73" s="1" t="s">
        <v>17</v>
      </c>
      <c r="K73" s="1" t="s">
        <v>33</v>
      </c>
      <c r="L73" s="1" t="s">
        <v>55</v>
      </c>
    </row>
    <row r="74" spans="2:12" x14ac:dyDescent="0.25">
      <c r="B74" s="1" t="s">
        <v>20</v>
      </c>
      <c r="C74" s="1" t="s">
        <v>42</v>
      </c>
      <c r="D74" s="1" t="s">
        <v>47</v>
      </c>
      <c r="E74" s="1" t="s">
        <v>13</v>
      </c>
      <c r="F74" s="1" t="s">
        <v>14</v>
      </c>
      <c r="G74" s="1" t="s">
        <v>17</v>
      </c>
      <c r="H74" s="1" t="s">
        <v>25</v>
      </c>
      <c r="I74" s="1" t="s">
        <v>17</v>
      </c>
      <c r="J74" s="1" t="s">
        <v>17</v>
      </c>
      <c r="K74" s="1" t="s">
        <v>32</v>
      </c>
      <c r="L74" s="1" t="s">
        <v>49</v>
      </c>
    </row>
    <row r="75" spans="2:12" x14ac:dyDescent="0.25">
      <c r="B75" s="1" t="s">
        <v>20</v>
      </c>
      <c r="C75" s="1" t="s">
        <v>42</v>
      </c>
      <c r="D75" s="1" t="s">
        <v>12</v>
      </c>
      <c r="E75" s="1" t="s">
        <v>13</v>
      </c>
      <c r="F75" s="1" t="s">
        <v>14</v>
      </c>
      <c r="G75" s="1" t="s">
        <v>17</v>
      </c>
      <c r="H75" s="1" t="s">
        <v>25</v>
      </c>
      <c r="I75" s="1" t="s">
        <v>17</v>
      </c>
      <c r="J75" s="1" t="s">
        <v>17</v>
      </c>
      <c r="K75" s="1" t="s">
        <v>33</v>
      </c>
      <c r="L75" s="1" t="s">
        <v>55</v>
      </c>
    </row>
    <row r="76" spans="2:12" x14ac:dyDescent="0.25">
      <c r="B76" s="1" t="s">
        <v>20</v>
      </c>
      <c r="C76" s="1" t="s">
        <v>42</v>
      </c>
      <c r="D76" s="1" t="s">
        <v>12</v>
      </c>
      <c r="E76" s="1" t="s">
        <v>13</v>
      </c>
      <c r="F76" s="1" t="s">
        <v>14</v>
      </c>
      <c r="G76" s="1" t="s">
        <v>15</v>
      </c>
      <c r="H76" s="1" t="s">
        <v>25</v>
      </c>
      <c r="I76" s="1" t="s">
        <v>17</v>
      </c>
      <c r="J76" s="1" t="s">
        <v>17</v>
      </c>
      <c r="K76" s="1" t="s">
        <v>33</v>
      </c>
      <c r="L76" s="1" t="s">
        <v>55</v>
      </c>
    </row>
    <row r="77" spans="2:12" x14ac:dyDescent="0.25">
      <c r="B77" s="1" t="s">
        <v>20</v>
      </c>
      <c r="C77" s="1" t="s">
        <v>42</v>
      </c>
      <c r="D77" s="1" t="s">
        <v>47</v>
      </c>
      <c r="E77" s="1" t="s">
        <v>13</v>
      </c>
      <c r="F77" s="1" t="s">
        <v>14</v>
      </c>
      <c r="G77" s="1" t="s">
        <v>17</v>
      </c>
      <c r="H77" s="1" t="s">
        <v>25</v>
      </c>
      <c r="I77" s="1" t="s">
        <v>17</v>
      </c>
      <c r="J77" s="1" t="s">
        <v>17</v>
      </c>
      <c r="K77" s="1" t="s">
        <v>33</v>
      </c>
      <c r="L77" s="1" t="s">
        <v>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C0F8-4A28-4466-904A-392287D62832}">
  <dimension ref="B1:L61"/>
  <sheetViews>
    <sheetView topLeftCell="A55" workbookViewId="0">
      <selection activeCell="F17" sqref="F17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20</v>
      </c>
      <c r="C2" s="1" t="s">
        <v>42</v>
      </c>
      <c r="D2" s="1" t="s">
        <v>50</v>
      </c>
      <c r="E2" s="1" t="s">
        <v>13</v>
      </c>
      <c r="F2" s="1" t="s">
        <v>14</v>
      </c>
      <c r="G2" s="1" t="s">
        <v>15</v>
      </c>
      <c r="H2" s="1" t="s">
        <v>25</v>
      </c>
      <c r="I2" s="1" t="s">
        <v>17</v>
      </c>
      <c r="J2" s="1" t="s">
        <v>17</v>
      </c>
      <c r="K2" s="1" t="s">
        <v>38</v>
      </c>
      <c r="L2" s="1" t="s">
        <v>55</v>
      </c>
    </row>
    <row r="3" spans="2:12" x14ac:dyDescent="0.25">
      <c r="B3" s="1" t="s">
        <v>20</v>
      </c>
      <c r="C3" s="1" t="s">
        <v>53</v>
      </c>
      <c r="D3" s="1" t="s">
        <v>50</v>
      </c>
      <c r="E3" s="1" t="s">
        <v>13</v>
      </c>
      <c r="F3" s="1" t="s">
        <v>17</v>
      </c>
      <c r="G3" s="1" t="s">
        <v>17</v>
      </c>
      <c r="H3" s="1" t="s">
        <v>25</v>
      </c>
      <c r="I3" s="1" t="s">
        <v>17</v>
      </c>
      <c r="J3" s="1" t="s">
        <v>17</v>
      </c>
      <c r="K3" s="1" t="s">
        <v>38</v>
      </c>
      <c r="L3" s="1" t="s">
        <v>55</v>
      </c>
    </row>
    <row r="4" spans="2:12" x14ac:dyDescent="0.25">
      <c r="B4" s="1" t="s">
        <v>20</v>
      </c>
      <c r="C4" s="1" t="s">
        <v>53</v>
      </c>
      <c r="D4" s="1" t="s">
        <v>50</v>
      </c>
      <c r="E4" s="1" t="s">
        <v>13</v>
      </c>
      <c r="F4" s="1" t="s">
        <v>14</v>
      </c>
      <c r="G4" s="1" t="s">
        <v>15</v>
      </c>
      <c r="H4" s="1" t="s">
        <v>25</v>
      </c>
      <c r="I4" s="1" t="s">
        <v>17</v>
      </c>
      <c r="J4" s="1" t="s">
        <v>17</v>
      </c>
      <c r="K4" s="1" t="s">
        <v>38</v>
      </c>
      <c r="L4" s="1" t="s">
        <v>55</v>
      </c>
    </row>
    <row r="5" spans="2:12" x14ac:dyDescent="0.25">
      <c r="B5" s="1" t="s">
        <v>20</v>
      </c>
      <c r="C5" s="1" t="s">
        <v>42</v>
      </c>
      <c r="D5" s="1" t="s">
        <v>47</v>
      </c>
      <c r="E5" s="1" t="s">
        <v>13</v>
      </c>
      <c r="F5" s="1" t="s">
        <v>14</v>
      </c>
      <c r="G5" s="1" t="s">
        <v>17</v>
      </c>
      <c r="H5" s="1" t="s">
        <v>25</v>
      </c>
      <c r="I5" s="1" t="s">
        <v>17</v>
      </c>
      <c r="J5" s="1" t="s">
        <v>17</v>
      </c>
      <c r="K5" s="1" t="s">
        <v>38</v>
      </c>
      <c r="L5" s="1" t="s">
        <v>55</v>
      </c>
    </row>
    <row r="6" spans="2:12" x14ac:dyDescent="0.25">
      <c r="B6" s="1" t="s">
        <v>20</v>
      </c>
      <c r="C6" s="1" t="s">
        <v>42</v>
      </c>
      <c r="D6" s="1" t="s">
        <v>50</v>
      </c>
      <c r="E6" s="1" t="s">
        <v>13</v>
      </c>
      <c r="F6" s="1" t="s">
        <v>14</v>
      </c>
      <c r="G6" s="1" t="s">
        <v>17</v>
      </c>
      <c r="H6" s="1" t="s">
        <v>25</v>
      </c>
      <c r="I6" s="1" t="s">
        <v>17</v>
      </c>
      <c r="J6" s="1" t="s">
        <v>17</v>
      </c>
      <c r="K6" s="1" t="s">
        <v>40</v>
      </c>
      <c r="L6" s="1" t="s">
        <v>55</v>
      </c>
    </row>
    <row r="7" spans="2:12" x14ac:dyDescent="0.25">
      <c r="B7" s="1" t="s">
        <v>20</v>
      </c>
      <c r="C7" s="1" t="s">
        <v>42</v>
      </c>
      <c r="D7" s="1" t="s">
        <v>50</v>
      </c>
      <c r="E7" s="1" t="s">
        <v>13</v>
      </c>
      <c r="F7" s="1" t="s">
        <v>14</v>
      </c>
      <c r="G7" s="1" t="s">
        <v>17</v>
      </c>
      <c r="H7" s="1" t="s">
        <v>25</v>
      </c>
      <c r="I7" s="1" t="s">
        <v>17</v>
      </c>
      <c r="J7" s="1" t="s">
        <v>17</v>
      </c>
      <c r="K7" s="1" t="s">
        <v>40</v>
      </c>
      <c r="L7" s="1" t="s">
        <v>55</v>
      </c>
    </row>
    <row r="8" spans="2:12" x14ac:dyDescent="0.25">
      <c r="B8" s="1" t="s">
        <v>20</v>
      </c>
      <c r="C8" s="1" t="s">
        <v>42</v>
      </c>
      <c r="D8" s="1" t="s">
        <v>47</v>
      </c>
      <c r="E8" s="1" t="s">
        <v>13</v>
      </c>
      <c r="F8" s="1" t="s">
        <v>14</v>
      </c>
      <c r="G8" s="1" t="s">
        <v>17</v>
      </c>
      <c r="H8" s="1" t="s">
        <v>25</v>
      </c>
      <c r="I8" s="1" t="s">
        <v>17</v>
      </c>
      <c r="J8" s="1" t="s">
        <v>17</v>
      </c>
      <c r="K8" s="1" t="s">
        <v>40</v>
      </c>
      <c r="L8" s="1" t="s">
        <v>55</v>
      </c>
    </row>
    <row r="9" spans="2:12" x14ac:dyDescent="0.25">
      <c r="B9" s="1" t="s">
        <v>20</v>
      </c>
      <c r="C9" s="1" t="s">
        <v>42</v>
      </c>
      <c r="D9" s="1" t="s">
        <v>47</v>
      </c>
      <c r="E9" s="1" t="s">
        <v>13</v>
      </c>
      <c r="F9" s="1" t="s">
        <v>17</v>
      </c>
      <c r="G9" s="1" t="s">
        <v>17</v>
      </c>
      <c r="H9" s="1" t="s">
        <v>25</v>
      </c>
      <c r="I9" s="1" t="s">
        <v>17</v>
      </c>
      <c r="J9" s="1" t="s">
        <v>17</v>
      </c>
      <c r="K9" s="1" t="s">
        <v>40</v>
      </c>
      <c r="L9" s="1" t="s">
        <v>55</v>
      </c>
    </row>
    <row r="10" spans="2:12" x14ac:dyDescent="0.25">
      <c r="B10" s="1" t="s">
        <v>20</v>
      </c>
      <c r="C10" s="1" t="s">
        <v>42</v>
      </c>
      <c r="D10" s="1" t="s">
        <v>50</v>
      </c>
      <c r="E10" s="1" t="s">
        <v>13</v>
      </c>
      <c r="F10" s="1" t="s">
        <v>14</v>
      </c>
      <c r="G10" s="1" t="s">
        <v>17</v>
      </c>
      <c r="H10" s="1" t="s">
        <v>16</v>
      </c>
      <c r="I10" s="1" t="s">
        <v>17</v>
      </c>
      <c r="J10" s="1" t="s">
        <v>17</v>
      </c>
      <c r="K10" s="1" t="s">
        <v>40</v>
      </c>
      <c r="L10" s="1" t="s">
        <v>55</v>
      </c>
    </row>
    <row r="11" spans="2:12" x14ac:dyDescent="0.25">
      <c r="B11" s="1" t="s">
        <v>20</v>
      </c>
      <c r="C11" s="1" t="s">
        <v>42</v>
      </c>
      <c r="D11" s="1" t="s">
        <v>47</v>
      </c>
      <c r="E11" s="1" t="s">
        <v>13</v>
      </c>
      <c r="F11" s="1" t="s">
        <v>14</v>
      </c>
      <c r="G11" s="1" t="s">
        <v>15</v>
      </c>
      <c r="H11" s="1" t="s">
        <v>25</v>
      </c>
      <c r="I11" s="1" t="s">
        <v>17</v>
      </c>
      <c r="J11" s="1" t="s">
        <v>17</v>
      </c>
      <c r="K11" s="1" t="s">
        <v>40</v>
      </c>
      <c r="L11" s="1" t="s">
        <v>55</v>
      </c>
    </row>
    <row r="12" spans="2:12" x14ac:dyDescent="0.25">
      <c r="B12" s="1" t="s">
        <v>20</v>
      </c>
      <c r="C12" s="1" t="s">
        <v>42</v>
      </c>
      <c r="D12" s="1" t="s">
        <v>47</v>
      </c>
      <c r="E12" s="1" t="s">
        <v>13</v>
      </c>
      <c r="F12" s="1" t="s">
        <v>14</v>
      </c>
      <c r="G12" s="1" t="s">
        <v>17</v>
      </c>
      <c r="H12" s="1" t="s">
        <v>25</v>
      </c>
      <c r="I12" s="1" t="s">
        <v>17</v>
      </c>
      <c r="J12" s="1" t="s">
        <v>17</v>
      </c>
      <c r="K12" s="1" t="s">
        <v>40</v>
      </c>
      <c r="L12" s="1" t="s">
        <v>55</v>
      </c>
    </row>
    <row r="13" spans="2:12" x14ac:dyDescent="0.25">
      <c r="B13" s="1" t="s">
        <v>20</v>
      </c>
      <c r="C13" s="1" t="s">
        <v>42</v>
      </c>
      <c r="D13" s="1" t="s">
        <v>50</v>
      </c>
      <c r="E13" s="1" t="s">
        <v>13</v>
      </c>
      <c r="F13" s="1" t="s">
        <v>14</v>
      </c>
      <c r="G13" s="1" t="s">
        <v>15</v>
      </c>
      <c r="H13" s="1" t="s">
        <v>25</v>
      </c>
      <c r="I13" s="1" t="s">
        <v>17</v>
      </c>
      <c r="J13" s="1" t="s">
        <v>17</v>
      </c>
      <c r="K13" s="1" t="s">
        <v>40</v>
      </c>
      <c r="L13" s="1" t="s">
        <v>55</v>
      </c>
    </row>
    <row r="14" spans="2:12" x14ac:dyDescent="0.25">
      <c r="B14" s="1" t="s">
        <v>20</v>
      </c>
      <c r="C14" s="1" t="s">
        <v>42</v>
      </c>
      <c r="D14" s="1" t="s">
        <v>50</v>
      </c>
      <c r="E14" s="1" t="s">
        <v>13</v>
      </c>
      <c r="F14" s="1" t="s">
        <v>14</v>
      </c>
      <c r="G14" s="1" t="s">
        <v>17</v>
      </c>
      <c r="H14" s="1" t="s">
        <v>25</v>
      </c>
      <c r="I14" s="1" t="s">
        <v>17</v>
      </c>
      <c r="J14" s="1" t="s">
        <v>17</v>
      </c>
      <c r="K14" s="1" t="s">
        <v>40</v>
      </c>
      <c r="L14" s="1" t="s">
        <v>55</v>
      </c>
    </row>
    <row r="15" spans="2:12" x14ac:dyDescent="0.25">
      <c r="B15" s="1" t="s">
        <v>20</v>
      </c>
      <c r="C15" s="1" t="s">
        <v>42</v>
      </c>
      <c r="D15" s="1" t="s">
        <v>50</v>
      </c>
      <c r="E15" s="1" t="s">
        <v>13</v>
      </c>
      <c r="F15" s="1" t="s">
        <v>14</v>
      </c>
      <c r="G15" s="1" t="s">
        <v>15</v>
      </c>
      <c r="H15" s="1" t="s">
        <v>16</v>
      </c>
      <c r="I15" s="1" t="s">
        <v>17</v>
      </c>
      <c r="J15" s="1" t="s">
        <v>17</v>
      </c>
      <c r="K15" s="1" t="s">
        <v>40</v>
      </c>
      <c r="L15" s="1" t="s">
        <v>55</v>
      </c>
    </row>
    <row r="16" spans="2:12" x14ac:dyDescent="0.25">
      <c r="B16" s="1" t="s">
        <v>20</v>
      </c>
      <c r="C16" s="1" t="s">
        <v>42</v>
      </c>
      <c r="D16" s="1" t="s">
        <v>50</v>
      </c>
      <c r="E16" s="1" t="s">
        <v>13</v>
      </c>
      <c r="F16" s="1" t="s">
        <v>14</v>
      </c>
      <c r="G16" s="1" t="s">
        <v>17</v>
      </c>
      <c r="H16" s="1" t="s">
        <v>25</v>
      </c>
      <c r="I16" s="1" t="s">
        <v>17</v>
      </c>
      <c r="J16" s="1" t="s">
        <v>17</v>
      </c>
      <c r="K16" s="1" t="s">
        <v>40</v>
      </c>
      <c r="L16" s="1" t="s">
        <v>55</v>
      </c>
    </row>
    <row r="17" spans="2:12" x14ac:dyDescent="0.25">
      <c r="B17" s="1" t="s">
        <v>20</v>
      </c>
      <c r="C17" s="1" t="s">
        <v>42</v>
      </c>
      <c r="D17" s="1" t="s">
        <v>50</v>
      </c>
      <c r="E17" s="1" t="s">
        <v>13</v>
      </c>
      <c r="F17" s="1" t="s">
        <v>17</v>
      </c>
      <c r="G17" s="1" t="s">
        <v>17</v>
      </c>
      <c r="H17" s="1" t="s">
        <v>25</v>
      </c>
      <c r="I17" s="1" t="s">
        <v>17</v>
      </c>
      <c r="J17" s="1" t="s">
        <v>17</v>
      </c>
      <c r="K17" s="1" t="s">
        <v>40</v>
      </c>
      <c r="L17" s="1" t="s">
        <v>55</v>
      </c>
    </row>
    <row r="18" spans="2:12" x14ac:dyDescent="0.25">
      <c r="B18" s="1" t="s">
        <v>20</v>
      </c>
      <c r="C18" s="1" t="s">
        <v>42</v>
      </c>
      <c r="D18" s="1" t="s">
        <v>47</v>
      </c>
      <c r="E18" s="1" t="s">
        <v>13</v>
      </c>
      <c r="F18" s="1" t="s">
        <v>14</v>
      </c>
      <c r="G18" s="1" t="s">
        <v>17</v>
      </c>
      <c r="H18" s="1" t="s">
        <v>25</v>
      </c>
      <c r="I18" s="1" t="s">
        <v>17</v>
      </c>
      <c r="J18" s="1" t="s">
        <v>17</v>
      </c>
      <c r="K18" s="1" t="s">
        <v>40</v>
      </c>
      <c r="L18" s="1" t="s">
        <v>55</v>
      </c>
    </row>
    <row r="19" spans="2:12" x14ac:dyDescent="0.25">
      <c r="B19" s="1" t="s">
        <v>20</v>
      </c>
      <c r="C19" s="1" t="s">
        <v>42</v>
      </c>
      <c r="D19" s="1" t="s">
        <v>50</v>
      </c>
      <c r="E19" s="1" t="s">
        <v>13</v>
      </c>
      <c r="F19" s="1" t="s">
        <v>14</v>
      </c>
      <c r="G19" s="1" t="s">
        <v>17</v>
      </c>
      <c r="H19" s="1" t="s">
        <v>25</v>
      </c>
      <c r="I19" s="1" t="s">
        <v>17</v>
      </c>
      <c r="J19" s="1" t="s">
        <v>17</v>
      </c>
      <c r="K19" s="1" t="s">
        <v>41</v>
      </c>
      <c r="L19" s="1" t="s">
        <v>55</v>
      </c>
    </row>
    <row r="20" spans="2:12" x14ac:dyDescent="0.25">
      <c r="B20" s="1" t="s">
        <v>20</v>
      </c>
      <c r="C20" s="1" t="s">
        <v>53</v>
      </c>
      <c r="D20" s="1" t="s">
        <v>47</v>
      </c>
      <c r="E20" s="1" t="s">
        <v>13</v>
      </c>
      <c r="F20" s="1" t="s">
        <v>17</v>
      </c>
      <c r="G20" s="1" t="s">
        <v>17</v>
      </c>
      <c r="H20" s="1" t="s">
        <v>25</v>
      </c>
      <c r="I20" s="1" t="s">
        <v>17</v>
      </c>
      <c r="J20" s="1" t="s">
        <v>17</v>
      </c>
      <c r="K20" s="1" t="s">
        <v>41</v>
      </c>
      <c r="L20" s="1" t="s">
        <v>55</v>
      </c>
    </row>
    <row r="21" spans="2:12" x14ac:dyDescent="0.25">
      <c r="B21" s="1" t="s">
        <v>20</v>
      </c>
      <c r="C21" s="1" t="s">
        <v>53</v>
      </c>
      <c r="D21" s="1" t="s">
        <v>50</v>
      </c>
      <c r="E21" s="1" t="s">
        <v>13</v>
      </c>
      <c r="F21" s="1" t="s">
        <v>14</v>
      </c>
      <c r="G21" s="1" t="s">
        <v>15</v>
      </c>
      <c r="H21" s="1" t="s">
        <v>25</v>
      </c>
      <c r="I21" s="1" t="s">
        <v>17</v>
      </c>
      <c r="J21" s="1" t="s">
        <v>17</v>
      </c>
      <c r="K21" s="1" t="s">
        <v>40</v>
      </c>
      <c r="L21" s="1" t="s">
        <v>55</v>
      </c>
    </row>
    <row r="22" spans="2:12" x14ac:dyDescent="0.25">
      <c r="B22" s="1" t="s">
        <v>20</v>
      </c>
      <c r="C22" s="1" t="s">
        <v>53</v>
      </c>
      <c r="D22" s="1" t="s">
        <v>50</v>
      </c>
      <c r="E22" s="1" t="s">
        <v>13</v>
      </c>
      <c r="F22" s="1" t="s">
        <v>14</v>
      </c>
      <c r="G22" s="1" t="s">
        <v>15</v>
      </c>
      <c r="H22" s="1" t="s">
        <v>25</v>
      </c>
      <c r="I22" s="1" t="s">
        <v>17</v>
      </c>
      <c r="J22" s="1" t="s">
        <v>17</v>
      </c>
      <c r="K22" s="1" t="s">
        <v>40</v>
      </c>
      <c r="L22" s="1" t="s">
        <v>55</v>
      </c>
    </row>
    <row r="23" spans="2:12" x14ac:dyDescent="0.25">
      <c r="B23" s="1" t="s">
        <v>20</v>
      </c>
      <c r="C23" s="1" t="s">
        <v>53</v>
      </c>
      <c r="D23" s="1" t="s">
        <v>47</v>
      </c>
      <c r="E23" s="1" t="s">
        <v>13</v>
      </c>
      <c r="F23" s="1" t="s">
        <v>14</v>
      </c>
      <c r="G23" s="1" t="s">
        <v>15</v>
      </c>
      <c r="H23" s="1" t="s">
        <v>25</v>
      </c>
      <c r="I23" s="1" t="s">
        <v>17</v>
      </c>
      <c r="J23" s="1" t="s">
        <v>17</v>
      </c>
      <c r="K23" s="1" t="s">
        <v>40</v>
      </c>
      <c r="L23" s="1" t="s">
        <v>55</v>
      </c>
    </row>
    <row r="24" spans="2:12" x14ac:dyDescent="0.25">
      <c r="B24" s="1" t="s">
        <v>20</v>
      </c>
      <c r="C24" s="1" t="s">
        <v>53</v>
      </c>
      <c r="D24" s="1" t="s">
        <v>50</v>
      </c>
      <c r="E24" s="1" t="s">
        <v>13</v>
      </c>
      <c r="F24" s="1" t="s">
        <v>14</v>
      </c>
      <c r="G24" s="1" t="s">
        <v>15</v>
      </c>
      <c r="H24" s="1" t="s">
        <v>25</v>
      </c>
      <c r="I24" s="1" t="s">
        <v>17</v>
      </c>
      <c r="J24" s="1" t="s">
        <v>17</v>
      </c>
      <c r="K24" s="1" t="s">
        <v>40</v>
      </c>
      <c r="L24" s="1" t="s">
        <v>55</v>
      </c>
    </row>
    <row r="25" spans="2:12" x14ac:dyDescent="0.25">
      <c r="B25" s="1" t="s">
        <v>20</v>
      </c>
      <c r="C25" s="1" t="s">
        <v>53</v>
      </c>
      <c r="D25" s="1" t="s">
        <v>47</v>
      </c>
      <c r="E25" s="1" t="s">
        <v>13</v>
      </c>
      <c r="F25" s="1" t="s">
        <v>14</v>
      </c>
      <c r="G25" s="1" t="s">
        <v>17</v>
      </c>
      <c r="H25" s="1" t="s">
        <v>25</v>
      </c>
      <c r="I25" s="1" t="s">
        <v>17</v>
      </c>
      <c r="J25" s="1" t="s">
        <v>17</v>
      </c>
      <c r="K25" s="1" t="s">
        <v>41</v>
      </c>
      <c r="L25" s="1" t="s">
        <v>55</v>
      </c>
    </row>
    <row r="26" spans="2:12" x14ac:dyDescent="0.25">
      <c r="B26" s="1" t="s">
        <v>20</v>
      </c>
      <c r="C26" s="1" t="s">
        <v>53</v>
      </c>
      <c r="D26" s="1" t="s">
        <v>50</v>
      </c>
      <c r="E26" s="1" t="s">
        <v>13</v>
      </c>
      <c r="F26" s="1" t="s">
        <v>14</v>
      </c>
      <c r="G26" s="1" t="s">
        <v>15</v>
      </c>
      <c r="H26" s="1" t="s">
        <v>25</v>
      </c>
      <c r="I26" s="1" t="s">
        <v>17</v>
      </c>
      <c r="J26" s="1" t="s">
        <v>17</v>
      </c>
      <c r="K26" s="1" t="s">
        <v>41</v>
      </c>
      <c r="L26" s="1" t="s">
        <v>55</v>
      </c>
    </row>
    <row r="27" spans="2:12" x14ac:dyDescent="0.25">
      <c r="B27" s="1" t="s">
        <v>20</v>
      </c>
      <c r="C27" s="1" t="s">
        <v>53</v>
      </c>
      <c r="D27" s="1" t="s">
        <v>47</v>
      </c>
      <c r="E27" s="1" t="s">
        <v>13</v>
      </c>
      <c r="F27" s="1" t="s">
        <v>14</v>
      </c>
      <c r="G27" s="1" t="s">
        <v>17</v>
      </c>
      <c r="H27" s="1" t="s">
        <v>16</v>
      </c>
      <c r="I27" s="1" t="s">
        <v>17</v>
      </c>
      <c r="J27" s="1" t="s">
        <v>17</v>
      </c>
      <c r="K27" s="1" t="s">
        <v>40</v>
      </c>
      <c r="L27" s="1" t="s">
        <v>55</v>
      </c>
    </row>
    <row r="28" spans="2:12" x14ac:dyDescent="0.25">
      <c r="B28" s="1" t="s">
        <v>20</v>
      </c>
      <c r="C28" s="1" t="s">
        <v>53</v>
      </c>
      <c r="D28" s="1" t="s">
        <v>50</v>
      </c>
      <c r="E28" s="1" t="s">
        <v>13</v>
      </c>
      <c r="F28" s="1" t="s">
        <v>14</v>
      </c>
      <c r="G28" s="1" t="s">
        <v>17</v>
      </c>
      <c r="H28" s="1" t="s">
        <v>25</v>
      </c>
      <c r="I28" s="1" t="s">
        <v>17</v>
      </c>
      <c r="J28" s="1" t="s">
        <v>17</v>
      </c>
      <c r="K28" s="1" t="s">
        <v>41</v>
      </c>
      <c r="L28" s="1" t="s">
        <v>55</v>
      </c>
    </row>
    <row r="29" spans="2:12" x14ac:dyDescent="0.25">
      <c r="B29" s="1" t="s">
        <v>20</v>
      </c>
      <c r="C29" s="1" t="s">
        <v>53</v>
      </c>
      <c r="D29" s="1" t="s">
        <v>50</v>
      </c>
      <c r="E29" s="1" t="s">
        <v>13</v>
      </c>
      <c r="F29" s="1" t="s">
        <v>14</v>
      </c>
      <c r="G29" s="1" t="s">
        <v>17</v>
      </c>
      <c r="H29" s="1" t="s">
        <v>25</v>
      </c>
      <c r="I29" s="1" t="s">
        <v>17</v>
      </c>
      <c r="J29" s="1" t="s">
        <v>17</v>
      </c>
      <c r="K29" s="1" t="s">
        <v>41</v>
      </c>
      <c r="L29" s="1" t="s">
        <v>55</v>
      </c>
    </row>
    <row r="30" spans="2:12" x14ac:dyDescent="0.25">
      <c r="B30" s="1" t="s">
        <v>20</v>
      </c>
      <c r="C30" s="1" t="s">
        <v>53</v>
      </c>
      <c r="D30" s="1" t="s">
        <v>47</v>
      </c>
      <c r="E30" s="1" t="s">
        <v>13</v>
      </c>
      <c r="F30" s="1" t="s">
        <v>14</v>
      </c>
      <c r="G30" s="1" t="s">
        <v>15</v>
      </c>
      <c r="H30" s="1" t="s">
        <v>16</v>
      </c>
      <c r="I30" s="1" t="s">
        <v>17</v>
      </c>
      <c r="J30" s="1" t="s">
        <v>17</v>
      </c>
      <c r="K30" s="1" t="s">
        <v>41</v>
      </c>
      <c r="L30" s="1" t="s">
        <v>55</v>
      </c>
    </row>
    <row r="31" spans="2:12" x14ac:dyDescent="0.25">
      <c r="B31" s="1" t="s">
        <v>20</v>
      </c>
      <c r="C31" s="1" t="s">
        <v>53</v>
      </c>
      <c r="D31" s="1" t="s">
        <v>47</v>
      </c>
      <c r="E31" s="1" t="s">
        <v>13</v>
      </c>
      <c r="F31" s="1" t="s">
        <v>14</v>
      </c>
      <c r="G31" s="1" t="s">
        <v>17</v>
      </c>
      <c r="H31" s="1" t="s">
        <v>16</v>
      </c>
      <c r="I31" s="1" t="s">
        <v>17</v>
      </c>
      <c r="J31" s="1" t="s">
        <v>17</v>
      </c>
      <c r="K31" s="1" t="s">
        <v>41</v>
      </c>
      <c r="L31" s="1" t="s">
        <v>55</v>
      </c>
    </row>
    <row r="32" spans="2:12" x14ac:dyDescent="0.25">
      <c r="B32" s="1" t="s">
        <v>20</v>
      </c>
      <c r="C32" s="1" t="s">
        <v>42</v>
      </c>
      <c r="D32" s="1" t="s">
        <v>50</v>
      </c>
      <c r="E32" s="1" t="s">
        <v>13</v>
      </c>
      <c r="F32" s="1" t="s">
        <v>14</v>
      </c>
      <c r="G32" s="1" t="s">
        <v>15</v>
      </c>
      <c r="H32" s="1" t="s">
        <v>25</v>
      </c>
      <c r="I32" s="1" t="s">
        <v>17</v>
      </c>
      <c r="J32" s="1" t="s">
        <v>17</v>
      </c>
      <c r="K32" s="1" t="s">
        <v>41</v>
      </c>
      <c r="L32" s="1" t="s">
        <v>55</v>
      </c>
    </row>
    <row r="33" spans="2:12" x14ac:dyDescent="0.25">
      <c r="B33" s="1" t="s">
        <v>28</v>
      </c>
      <c r="C33" s="1" t="s">
        <v>42</v>
      </c>
      <c r="D33" s="1" t="s">
        <v>12</v>
      </c>
      <c r="E33" s="1" t="s">
        <v>13</v>
      </c>
      <c r="F33" s="1" t="s">
        <v>14</v>
      </c>
      <c r="G33" s="1" t="s">
        <v>17</v>
      </c>
      <c r="H33" s="1" t="s">
        <v>25</v>
      </c>
      <c r="I33" s="1" t="s">
        <v>17</v>
      </c>
      <c r="J33" s="1" t="s">
        <v>17</v>
      </c>
      <c r="K33" s="1" t="s">
        <v>41</v>
      </c>
      <c r="L33" s="1" t="s">
        <v>55</v>
      </c>
    </row>
    <row r="34" spans="2:12" x14ac:dyDescent="0.25">
      <c r="B34" s="1" t="s">
        <v>20</v>
      </c>
      <c r="C34" s="1" t="s">
        <v>42</v>
      </c>
      <c r="D34" s="1" t="s">
        <v>47</v>
      </c>
      <c r="E34" s="1" t="s">
        <v>13</v>
      </c>
      <c r="F34" s="1" t="s">
        <v>14</v>
      </c>
      <c r="G34" s="1" t="s">
        <v>17</v>
      </c>
      <c r="H34" s="1" t="s">
        <v>16</v>
      </c>
      <c r="I34" s="1" t="s">
        <v>17</v>
      </c>
      <c r="J34" s="1" t="s">
        <v>17</v>
      </c>
      <c r="K34" s="1" t="s">
        <v>44</v>
      </c>
      <c r="L34" s="1" t="s">
        <v>55</v>
      </c>
    </row>
    <row r="35" spans="2:12" x14ac:dyDescent="0.25">
      <c r="B35" s="1" t="s">
        <v>20</v>
      </c>
      <c r="C35" s="1" t="s">
        <v>53</v>
      </c>
      <c r="D35" s="1" t="s">
        <v>47</v>
      </c>
      <c r="E35" s="1" t="s">
        <v>13</v>
      </c>
      <c r="F35" s="1" t="s">
        <v>17</v>
      </c>
      <c r="G35" s="1" t="s">
        <v>17</v>
      </c>
      <c r="H35" s="1" t="s">
        <v>25</v>
      </c>
      <c r="I35" s="1" t="s">
        <v>17</v>
      </c>
      <c r="J35" s="1" t="s">
        <v>17</v>
      </c>
      <c r="K35" s="1" t="s">
        <v>41</v>
      </c>
      <c r="L35" s="1" t="s">
        <v>55</v>
      </c>
    </row>
    <row r="36" spans="2:12" x14ac:dyDescent="0.25">
      <c r="B36" s="1" t="s">
        <v>20</v>
      </c>
      <c r="C36" s="1" t="s">
        <v>42</v>
      </c>
      <c r="D36" s="1" t="s">
        <v>47</v>
      </c>
      <c r="E36" s="1" t="s">
        <v>13</v>
      </c>
      <c r="F36" s="1" t="s">
        <v>17</v>
      </c>
      <c r="G36" s="1" t="s">
        <v>17</v>
      </c>
      <c r="H36" s="1" t="s">
        <v>25</v>
      </c>
      <c r="I36" s="1" t="s">
        <v>14</v>
      </c>
      <c r="J36" s="1" t="s">
        <v>17</v>
      </c>
      <c r="K36" s="1" t="s">
        <v>41</v>
      </c>
      <c r="L36" s="1" t="s">
        <v>55</v>
      </c>
    </row>
    <row r="37" spans="2:12" x14ac:dyDescent="0.25">
      <c r="B37" s="1" t="s">
        <v>20</v>
      </c>
      <c r="C37" s="1" t="s">
        <v>42</v>
      </c>
      <c r="D37" s="1" t="s">
        <v>50</v>
      </c>
      <c r="E37" s="1" t="s">
        <v>13</v>
      </c>
      <c r="F37" s="1" t="s">
        <v>14</v>
      </c>
      <c r="G37" s="1" t="s">
        <v>17</v>
      </c>
      <c r="H37" s="1" t="s">
        <v>16</v>
      </c>
      <c r="I37" s="1" t="s">
        <v>17</v>
      </c>
      <c r="J37" s="1" t="s">
        <v>17</v>
      </c>
      <c r="K37" s="1" t="s">
        <v>41</v>
      </c>
      <c r="L37" s="1" t="s">
        <v>55</v>
      </c>
    </row>
    <row r="38" spans="2:12" x14ac:dyDescent="0.25">
      <c r="B38" s="1" t="s">
        <v>20</v>
      </c>
      <c r="C38" s="1" t="s">
        <v>53</v>
      </c>
      <c r="D38" s="1" t="s">
        <v>47</v>
      </c>
      <c r="E38" s="1" t="s">
        <v>16</v>
      </c>
      <c r="F38" s="1" t="s">
        <v>14</v>
      </c>
      <c r="G38" s="1" t="s">
        <v>17</v>
      </c>
      <c r="H38" s="1" t="s">
        <v>25</v>
      </c>
      <c r="I38" s="1" t="s">
        <v>17</v>
      </c>
      <c r="J38" s="1" t="s">
        <v>17</v>
      </c>
      <c r="K38" s="1" t="s">
        <v>41</v>
      </c>
      <c r="L38" s="1" t="s">
        <v>55</v>
      </c>
    </row>
    <row r="39" spans="2:12" x14ac:dyDescent="0.25">
      <c r="B39" s="1" t="s">
        <v>20</v>
      </c>
      <c r="C39" s="1" t="s">
        <v>42</v>
      </c>
      <c r="D39" s="1" t="s">
        <v>50</v>
      </c>
      <c r="E39" s="1" t="s">
        <v>13</v>
      </c>
      <c r="F39" s="1" t="s">
        <v>14</v>
      </c>
      <c r="G39" s="1" t="s">
        <v>15</v>
      </c>
      <c r="H39" s="1" t="s">
        <v>16</v>
      </c>
      <c r="I39" s="1" t="s">
        <v>17</v>
      </c>
      <c r="J39" s="1" t="s">
        <v>17</v>
      </c>
      <c r="K39" s="1" t="s">
        <v>41</v>
      </c>
      <c r="L39" s="1" t="s">
        <v>55</v>
      </c>
    </row>
    <row r="40" spans="2:12" x14ac:dyDescent="0.25">
      <c r="B40" s="1" t="s">
        <v>20</v>
      </c>
      <c r="C40" s="1" t="s">
        <v>53</v>
      </c>
      <c r="D40" s="1" t="s">
        <v>47</v>
      </c>
      <c r="E40" s="1" t="s">
        <v>13</v>
      </c>
      <c r="F40" s="1" t="s">
        <v>14</v>
      </c>
      <c r="G40" s="1" t="s">
        <v>17</v>
      </c>
      <c r="H40" s="1" t="s">
        <v>25</v>
      </c>
      <c r="I40" s="1" t="s">
        <v>17</v>
      </c>
      <c r="J40" s="1" t="s">
        <v>17</v>
      </c>
      <c r="K40" s="1" t="s">
        <v>41</v>
      </c>
      <c r="L40" s="1" t="s">
        <v>55</v>
      </c>
    </row>
    <row r="41" spans="2:12" x14ac:dyDescent="0.25">
      <c r="B41" s="1" t="s">
        <v>20</v>
      </c>
      <c r="C41" s="1" t="s">
        <v>42</v>
      </c>
      <c r="D41" s="1" t="s">
        <v>50</v>
      </c>
      <c r="E41" s="1" t="s">
        <v>13</v>
      </c>
      <c r="F41" s="1" t="s">
        <v>14</v>
      </c>
      <c r="G41" s="1" t="s">
        <v>15</v>
      </c>
      <c r="H41" s="1" t="s">
        <v>25</v>
      </c>
      <c r="I41" s="1" t="s">
        <v>17</v>
      </c>
      <c r="J41" s="1" t="s">
        <v>17</v>
      </c>
      <c r="K41" s="1" t="s">
        <v>41</v>
      </c>
      <c r="L41" s="1" t="s">
        <v>55</v>
      </c>
    </row>
    <row r="42" spans="2:12" x14ac:dyDescent="0.25">
      <c r="B42" s="1" t="s">
        <v>20</v>
      </c>
      <c r="C42" s="1" t="s">
        <v>53</v>
      </c>
      <c r="D42" s="1" t="s">
        <v>47</v>
      </c>
      <c r="E42" s="1" t="s">
        <v>13</v>
      </c>
      <c r="F42" s="1" t="s">
        <v>17</v>
      </c>
      <c r="G42" s="1" t="s">
        <v>15</v>
      </c>
      <c r="H42" s="1" t="s">
        <v>25</v>
      </c>
      <c r="I42" s="1" t="s">
        <v>17</v>
      </c>
      <c r="J42" s="1" t="s">
        <v>17</v>
      </c>
      <c r="K42" s="1" t="s">
        <v>44</v>
      </c>
      <c r="L42" s="1" t="s">
        <v>55</v>
      </c>
    </row>
    <row r="43" spans="2:12" x14ac:dyDescent="0.25">
      <c r="B43" s="1" t="s">
        <v>20</v>
      </c>
      <c r="C43" s="1" t="s">
        <v>42</v>
      </c>
      <c r="D43" s="1" t="s">
        <v>47</v>
      </c>
      <c r="E43" s="1" t="s">
        <v>13</v>
      </c>
      <c r="F43" s="1" t="s">
        <v>14</v>
      </c>
      <c r="G43" s="1" t="s">
        <v>15</v>
      </c>
      <c r="H43" s="1" t="s">
        <v>16</v>
      </c>
      <c r="I43" s="1" t="s">
        <v>17</v>
      </c>
      <c r="J43" s="1" t="s">
        <v>17</v>
      </c>
      <c r="K43" s="1" t="s">
        <v>44</v>
      </c>
      <c r="L43" s="1" t="s">
        <v>55</v>
      </c>
    </row>
    <row r="44" spans="2:12" x14ac:dyDescent="0.25">
      <c r="B44" s="1" t="s">
        <v>20</v>
      </c>
      <c r="C44" s="1" t="s">
        <v>42</v>
      </c>
      <c r="D44" s="1" t="s">
        <v>47</v>
      </c>
      <c r="E44" s="1" t="s">
        <v>13</v>
      </c>
      <c r="F44" s="1" t="s">
        <v>14</v>
      </c>
      <c r="G44" s="1" t="s">
        <v>15</v>
      </c>
      <c r="H44" s="1" t="s">
        <v>25</v>
      </c>
      <c r="I44" s="1" t="s">
        <v>17</v>
      </c>
      <c r="J44" s="1" t="s">
        <v>17</v>
      </c>
      <c r="K44" s="1" t="s">
        <v>44</v>
      </c>
      <c r="L44" s="1" t="s">
        <v>55</v>
      </c>
    </row>
    <row r="45" spans="2:12" x14ac:dyDescent="0.25">
      <c r="B45" s="1" t="s">
        <v>20</v>
      </c>
      <c r="C45" s="1" t="s">
        <v>42</v>
      </c>
      <c r="D45" s="1" t="s">
        <v>50</v>
      </c>
      <c r="E45" s="1" t="s">
        <v>13</v>
      </c>
      <c r="F45" s="1" t="s">
        <v>14</v>
      </c>
      <c r="G45" s="1" t="s">
        <v>15</v>
      </c>
      <c r="H45" s="1" t="s">
        <v>25</v>
      </c>
      <c r="I45" s="1" t="s">
        <v>17</v>
      </c>
      <c r="J45" s="1" t="s">
        <v>17</v>
      </c>
      <c r="K45" s="1" t="s">
        <v>44</v>
      </c>
      <c r="L45" s="1" t="s">
        <v>55</v>
      </c>
    </row>
    <row r="46" spans="2:12" x14ac:dyDescent="0.25">
      <c r="B46" s="1" t="s">
        <v>20</v>
      </c>
      <c r="C46" s="1" t="s">
        <v>42</v>
      </c>
      <c r="D46" s="1" t="s">
        <v>50</v>
      </c>
      <c r="E46" s="1" t="s">
        <v>13</v>
      </c>
      <c r="F46" s="1" t="s">
        <v>14</v>
      </c>
      <c r="G46" s="1" t="s">
        <v>15</v>
      </c>
      <c r="H46" s="1" t="s">
        <v>16</v>
      </c>
      <c r="I46" s="1" t="s">
        <v>17</v>
      </c>
      <c r="J46" s="1" t="s">
        <v>17</v>
      </c>
      <c r="K46" s="1" t="s">
        <v>44</v>
      </c>
      <c r="L46" s="1" t="s">
        <v>55</v>
      </c>
    </row>
    <row r="47" spans="2:12" x14ac:dyDescent="0.25">
      <c r="B47" s="1" t="s">
        <v>28</v>
      </c>
      <c r="C47" s="1" t="s">
        <v>42</v>
      </c>
      <c r="D47" s="1" t="s">
        <v>47</v>
      </c>
      <c r="E47" s="1" t="s">
        <v>13</v>
      </c>
      <c r="F47" s="1" t="s">
        <v>14</v>
      </c>
      <c r="G47" s="1" t="s">
        <v>15</v>
      </c>
      <c r="H47" s="1" t="s">
        <v>16</v>
      </c>
      <c r="I47" s="1" t="s">
        <v>17</v>
      </c>
      <c r="J47" s="1" t="s">
        <v>17</v>
      </c>
      <c r="K47" s="1" t="s">
        <v>44</v>
      </c>
      <c r="L47" s="1" t="s">
        <v>55</v>
      </c>
    </row>
    <row r="48" spans="2:12" x14ac:dyDescent="0.25">
      <c r="B48" s="1" t="s">
        <v>20</v>
      </c>
      <c r="C48" s="1" t="s">
        <v>42</v>
      </c>
      <c r="D48" s="1" t="s">
        <v>47</v>
      </c>
      <c r="E48" s="1" t="s">
        <v>13</v>
      </c>
      <c r="F48" s="1" t="s">
        <v>14</v>
      </c>
      <c r="G48" s="1" t="s">
        <v>17</v>
      </c>
      <c r="H48" s="1" t="s">
        <v>25</v>
      </c>
      <c r="I48" s="1" t="s">
        <v>14</v>
      </c>
      <c r="J48" s="1" t="s">
        <v>17</v>
      </c>
      <c r="K48" s="1" t="s">
        <v>44</v>
      </c>
      <c r="L48" s="1" t="s">
        <v>55</v>
      </c>
    </row>
    <row r="49" spans="2:12" x14ac:dyDescent="0.25">
      <c r="B49" s="1" t="s">
        <v>20</v>
      </c>
      <c r="C49" s="1" t="s">
        <v>42</v>
      </c>
      <c r="D49" s="1" t="s">
        <v>50</v>
      </c>
      <c r="E49" s="1" t="s">
        <v>13</v>
      </c>
      <c r="F49" s="1" t="s">
        <v>14</v>
      </c>
      <c r="G49" s="1" t="s">
        <v>17</v>
      </c>
      <c r="H49" s="1" t="s">
        <v>16</v>
      </c>
      <c r="I49" s="1" t="s">
        <v>17</v>
      </c>
      <c r="J49" s="1" t="s">
        <v>17</v>
      </c>
      <c r="K49" s="1" t="s">
        <v>41</v>
      </c>
      <c r="L49" s="1" t="s">
        <v>55</v>
      </c>
    </row>
    <row r="50" spans="2:12" x14ac:dyDescent="0.25">
      <c r="B50" s="1" t="s">
        <v>28</v>
      </c>
      <c r="C50" s="1" t="s">
        <v>42</v>
      </c>
      <c r="D50" s="1" t="s">
        <v>47</v>
      </c>
      <c r="E50" s="1" t="s">
        <v>13</v>
      </c>
      <c r="F50" s="1" t="s">
        <v>14</v>
      </c>
      <c r="G50" s="1" t="s">
        <v>17</v>
      </c>
      <c r="H50" s="1" t="s">
        <v>16</v>
      </c>
      <c r="I50" s="1" t="s">
        <v>17</v>
      </c>
      <c r="J50" s="1" t="s">
        <v>17</v>
      </c>
      <c r="K50" s="1" t="s">
        <v>44</v>
      </c>
      <c r="L50" s="1" t="s">
        <v>55</v>
      </c>
    </row>
    <row r="51" spans="2:12" x14ac:dyDescent="0.25">
      <c r="B51" s="1" t="s">
        <v>20</v>
      </c>
      <c r="C51" s="1" t="s">
        <v>42</v>
      </c>
      <c r="D51" s="1" t="s">
        <v>50</v>
      </c>
      <c r="E51" s="1" t="s">
        <v>13</v>
      </c>
      <c r="F51" s="1" t="s">
        <v>14</v>
      </c>
      <c r="G51" s="1" t="s">
        <v>17</v>
      </c>
      <c r="H51" s="1" t="s">
        <v>25</v>
      </c>
      <c r="I51" s="1" t="s">
        <v>17</v>
      </c>
      <c r="J51" s="1" t="s">
        <v>17</v>
      </c>
      <c r="K51" s="1" t="s">
        <v>44</v>
      </c>
      <c r="L51" s="1" t="s">
        <v>55</v>
      </c>
    </row>
    <row r="52" spans="2:12" x14ac:dyDescent="0.25">
      <c r="B52" s="1" t="s">
        <v>20</v>
      </c>
      <c r="C52" s="1" t="s">
        <v>42</v>
      </c>
      <c r="D52" s="1" t="s">
        <v>50</v>
      </c>
      <c r="E52" s="1" t="s">
        <v>13</v>
      </c>
      <c r="F52" s="1" t="s">
        <v>14</v>
      </c>
      <c r="G52" s="1" t="s">
        <v>15</v>
      </c>
      <c r="H52" s="1" t="s">
        <v>25</v>
      </c>
      <c r="I52" s="1" t="s">
        <v>17</v>
      </c>
      <c r="J52" s="1" t="s">
        <v>17</v>
      </c>
      <c r="K52" s="1" t="s">
        <v>44</v>
      </c>
      <c r="L52" s="1" t="s">
        <v>55</v>
      </c>
    </row>
    <row r="53" spans="2:12" x14ac:dyDescent="0.25">
      <c r="B53" s="1" t="s">
        <v>20</v>
      </c>
      <c r="C53" s="1" t="s">
        <v>42</v>
      </c>
      <c r="D53" s="1" t="s">
        <v>47</v>
      </c>
      <c r="E53" s="1" t="s">
        <v>13</v>
      </c>
      <c r="F53" s="1" t="s">
        <v>14</v>
      </c>
      <c r="G53" s="1" t="s">
        <v>15</v>
      </c>
      <c r="H53" s="1" t="s">
        <v>25</v>
      </c>
      <c r="I53" s="1" t="s">
        <v>17</v>
      </c>
      <c r="J53" s="1" t="s">
        <v>17</v>
      </c>
      <c r="K53" s="1" t="s">
        <v>44</v>
      </c>
      <c r="L53" s="1" t="s">
        <v>55</v>
      </c>
    </row>
    <row r="54" spans="2:12" x14ac:dyDescent="0.25">
      <c r="B54" s="1" t="s">
        <v>20</v>
      </c>
      <c r="C54" s="1" t="s">
        <v>42</v>
      </c>
      <c r="D54" s="1" t="s">
        <v>47</v>
      </c>
      <c r="E54" s="1" t="s">
        <v>13</v>
      </c>
      <c r="F54" s="1" t="s">
        <v>14</v>
      </c>
      <c r="G54" s="1" t="s">
        <v>17</v>
      </c>
      <c r="H54" s="1" t="s">
        <v>25</v>
      </c>
      <c r="I54" s="1" t="s">
        <v>17</v>
      </c>
      <c r="J54" s="1" t="s">
        <v>17</v>
      </c>
      <c r="K54" s="1" t="s">
        <v>44</v>
      </c>
      <c r="L54" s="1" t="s">
        <v>55</v>
      </c>
    </row>
    <row r="55" spans="2:12" x14ac:dyDescent="0.25">
      <c r="B55" s="1" t="s">
        <v>20</v>
      </c>
      <c r="C55" s="1" t="s">
        <v>42</v>
      </c>
      <c r="D55" s="1" t="s">
        <v>50</v>
      </c>
      <c r="E55" s="1" t="s">
        <v>13</v>
      </c>
      <c r="F55" s="1" t="s">
        <v>17</v>
      </c>
      <c r="G55" s="1" t="s">
        <v>17</v>
      </c>
      <c r="H55" s="1" t="s">
        <v>25</v>
      </c>
      <c r="I55" s="1" t="s">
        <v>17</v>
      </c>
      <c r="J55" s="1" t="s">
        <v>17</v>
      </c>
      <c r="K55" s="1" t="s">
        <v>44</v>
      </c>
      <c r="L55" s="1" t="s">
        <v>55</v>
      </c>
    </row>
    <row r="56" spans="2:12" x14ac:dyDescent="0.25">
      <c r="B56" s="1" t="s">
        <v>20</v>
      </c>
      <c r="C56" s="1" t="s">
        <v>42</v>
      </c>
      <c r="D56" s="1" t="s">
        <v>50</v>
      </c>
      <c r="E56" s="1" t="s">
        <v>13</v>
      </c>
      <c r="F56" s="1" t="s">
        <v>14</v>
      </c>
      <c r="G56" s="1" t="s">
        <v>17</v>
      </c>
      <c r="H56" s="1" t="s">
        <v>16</v>
      </c>
      <c r="I56" s="1" t="s">
        <v>17</v>
      </c>
      <c r="J56" s="1" t="s">
        <v>17</v>
      </c>
      <c r="K56" s="1" t="s">
        <v>44</v>
      </c>
      <c r="L56" s="1" t="s">
        <v>55</v>
      </c>
    </row>
    <row r="57" spans="2:12" x14ac:dyDescent="0.25">
      <c r="B57" s="1" t="s">
        <v>20</v>
      </c>
      <c r="C57" s="1" t="s">
        <v>42</v>
      </c>
      <c r="D57" s="1" t="s">
        <v>50</v>
      </c>
      <c r="E57" s="1" t="s">
        <v>13</v>
      </c>
      <c r="F57" s="1" t="s">
        <v>14</v>
      </c>
      <c r="G57" s="1" t="s">
        <v>15</v>
      </c>
      <c r="H57" s="1" t="s">
        <v>16</v>
      </c>
      <c r="I57" s="1" t="s">
        <v>17</v>
      </c>
      <c r="J57" s="1" t="s">
        <v>17</v>
      </c>
      <c r="K57" s="1" t="s">
        <v>44</v>
      </c>
      <c r="L57" s="1" t="s">
        <v>55</v>
      </c>
    </row>
    <row r="58" spans="2:12" x14ac:dyDescent="0.25">
      <c r="B58" s="1" t="s">
        <v>20</v>
      </c>
      <c r="C58" s="1" t="s">
        <v>42</v>
      </c>
      <c r="D58" s="1" t="s">
        <v>50</v>
      </c>
      <c r="E58" s="1" t="s">
        <v>13</v>
      </c>
      <c r="F58" s="1" t="s">
        <v>14</v>
      </c>
      <c r="G58" s="1" t="s">
        <v>17</v>
      </c>
      <c r="H58" s="1" t="s">
        <v>25</v>
      </c>
      <c r="I58" s="1" t="s">
        <v>17</v>
      </c>
      <c r="J58" s="1" t="s">
        <v>17</v>
      </c>
      <c r="K58" s="1" t="s">
        <v>44</v>
      </c>
      <c r="L58" s="1" t="s">
        <v>55</v>
      </c>
    </row>
    <row r="59" spans="2:12" x14ac:dyDescent="0.25">
      <c r="B59" s="1" t="s">
        <v>20</v>
      </c>
      <c r="C59" s="1" t="s">
        <v>42</v>
      </c>
      <c r="D59" s="1" t="s">
        <v>50</v>
      </c>
      <c r="E59" s="1" t="s">
        <v>13</v>
      </c>
      <c r="F59" s="1" t="s">
        <v>14</v>
      </c>
      <c r="G59" s="1" t="s">
        <v>17</v>
      </c>
      <c r="H59" s="1" t="s">
        <v>25</v>
      </c>
      <c r="I59" s="1" t="s">
        <v>17</v>
      </c>
      <c r="J59" s="1" t="s">
        <v>17</v>
      </c>
      <c r="K59" s="1" t="s">
        <v>44</v>
      </c>
      <c r="L59" s="1" t="s">
        <v>55</v>
      </c>
    </row>
    <row r="60" spans="2:12" x14ac:dyDescent="0.25">
      <c r="B60" s="1" t="s">
        <v>20</v>
      </c>
      <c r="C60" s="1" t="s">
        <v>53</v>
      </c>
      <c r="D60" s="1" t="s">
        <v>47</v>
      </c>
      <c r="E60" s="1" t="s">
        <v>13</v>
      </c>
      <c r="F60" s="1" t="s">
        <v>17</v>
      </c>
      <c r="G60" s="1" t="s">
        <v>17</v>
      </c>
      <c r="H60" s="1" t="s">
        <v>25</v>
      </c>
      <c r="I60" s="1" t="s">
        <v>17</v>
      </c>
      <c r="J60" s="1" t="s">
        <v>17</v>
      </c>
      <c r="K60" s="1" t="s">
        <v>44</v>
      </c>
      <c r="L60" s="1" t="s">
        <v>55</v>
      </c>
    </row>
    <row r="61" spans="2:12" x14ac:dyDescent="0.25">
      <c r="B61" s="1" t="s">
        <v>20</v>
      </c>
      <c r="C61" s="1" t="s">
        <v>42</v>
      </c>
      <c r="D61" s="1" t="s">
        <v>50</v>
      </c>
      <c r="E61" s="1" t="s">
        <v>13</v>
      </c>
      <c r="F61" s="1" t="s">
        <v>14</v>
      </c>
      <c r="G61" s="1" t="s">
        <v>17</v>
      </c>
      <c r="H61" s="1" t="s">
        <v>25</v>
      </c>
      <c r="I61" s="1" t="s">
        <v>17</v>
      </c>
      <c r="J61" s="1" t="s">
        <v>17</v>
      </c>
      <c r="K61" s="1" t="s">
        <v>44</v>
      </c>
      <c r="L61" s="1" t="s">
        <v>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0575-D9FB-4937-A70B-67A04FED5320}">
  <dimension ref="B1:L75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22</v>
      </c>
      <c r="D2" s="1" t="s">
        <v>50</v>
      </c>
      <c r="E2" s="1" t="s">
        <v>13</v>
      </c>
      <c r="F2" s="1" t="s">
        <v>14</v>
      </c>
      <c r="G2" s="1" t="s">
        <v>17</v>
      </c>
      <c r="H2" s="1" t="s">
        <v>16</v>
      </c>
      <c r="I2" s="1" t="s">
        <v>17</v>
      </c>
      <c r="J2" s="1" t="s">
        <v>17</v>
      </c>
      <c r="K2" s="1" t="s">
        <v>36</v>
      </c>
      <c r="L2" s="1" t="s">
        <v>51</v>
      </c>
    </row>
    <row r="3" spans="2:12" x14ac:dyDescent="0.25">
      <c r="B3" s="1" t="s">
        <v>20</v>
      </c>
      <c r="C3" s="1" t="s">
        <v>22</v>
      </c>
      <c r="D3" s="1" t="s">
        <v>50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17</v>
      </c>
      <c r="K3" s="1" t="s">
        <v>36</v>
      </c>
      <c r="L3" s="1" t="s">
        <v>51</v>
      </c>
    </row>
    <row r="4" spans="2:12" x14ac:dyDescent="0.25">
      <c r="B4" s="1" t="s">
        <v>20</v>
      </c>
      <c r="C4" s="1" t="s">
        <v>24</v>
      </c>
      <c r="D4" s="1" t="s">
        <v>12</v>
      </c>
      <c r="E4" s="1" t="s">
        <v>13</v>
      </c>
      <c r="F4" s="1" t="s">
        <v>14</v>
      </c>
      <c r="G4" s="1" t="s">
        <v>17</v>
      </c>
      <c r="H4" s="1" t="s">
        <v>16</v>
      </c>
      <c r="I4" s="1" t="s">
        <v>17</v>
      </c>
      <c r="J4" s="1" t="s">
        <v>17</v>
      </c>
      <c r="K4" s="1" t="s">
        <v>36</v>
      </c>
      <c r="L4" s="1" t="s">
        <v>51</v>
      </c>
    </row>
    <row r="5" spans="2:12" x14ac:dyDescent="0.25">
      <c r="B5" s="1" t="s">
        <v>20</v>
      </c>
      <c r="C5" s="1" t="s">
        <v>24</v>
      </c>
      <c r="D5" s="1" t="s">
        <v>47</v>
      </c>
      <c r="E5" s="1" t="s">
        <v>13</v>
      </c>
      <c r="F5" s="1" t="s">
        <v>14</v>
      </c>
      <c r="G5" s="1" t="s">
        <v>17</v>
      </c>
      <c r="H5" s="1" t="s">
        <v>16</v>
      </c>
      <c r="I5" s="1" t="s">
        <v>17</v>
      </c>
      <c r="J5" s="1" t="s">
        <v>17</v>
      </c>
      <c r="K5" s="1" t="s">
        <v>36</v>
      </c>
      <c r="L5" s="1" t="s">
        <v>51</v>
      </c>
    </row>
    <row r="6" spans="2:12" x14ac:dyDescent="0.25">
      <c r="B6" s="1" t="s">
        <v>20</v>
      </c>
      <c r="C6" s="1" t="s">
        <v>22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17</v>
      </c>
      <c r="K6" s="1" t="s">
        <v>34</v>
      </c>
      <c r="L6" s="1" t="s">
        <v>51</v>
      </c>
    </row>
    <row r="7" spans="2:12" x14ac:dyDescent="0.25">
      <c r="B7" s="1" t="s">
        <v>20</v>
      </c>
      <c r="C7" s="1" t="s">
        <v>24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16</v>
      </c>
      <c r="I7" s="1" t="s">
        <v>17</v>
      </c>
      <c r="J7" s="1" t="s">
        <v>17</v>
      </c>
      <c r="K7" s="1" t="s">
        <v>34</v>
      </c>
      <c r="L7" s="1" t="s">
        <v>51</v>
      </c>
    </row>
    <row r="8" spans="2:12" x14ac:dyDescent="0.25">
      <c r="B8" s="1" t="s">
        <v>20</v>
      </c>
      <c r="C8" s="1" t="s">
        <v>22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17</v>
      </c>
      <c r="K8" s="1" t="s">
        <v>34</v>
      </c>
      <c r="L8" s="1" t="s">
        <v>27</v>
      </c>
    </row>
    <row r="9" spans="2:12" x14ac:dyDescent="0.25">
      <c r="B9" s="1" t="s">
        <v>20</v>
      </c>
      <c r="C9" s="1" t="s">
        <v>22</v>
      </c>
      <c r="D9" s="1" t="s">
        <v>47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17</v>
      </c>
      <c r="J9" s="1" t="s">
        <v>17</v>
      </c>
      <c r="K9" s="1" t="s">
        <v>34</v>
      </c>
      <c r="L9" s="1" t="s">
        <v>51</v>
      </c>
    </row>
    <row r="10" spans="2:12" x14ac:dyDescent="0.25">
      <c r="B10" s="1" t="s">
        <v>20</v>
      </c>
      <c r="C10" s="1" t="s">
        <v>24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17</v>
      </c>
      <c r="K10" s="1" t="s">
        <v>36</v>
      </c>
      <c r="L10" s="1" t="s">
        <v>51</v>
      </c>
    </row>
    <row r="11" spans="2:12" x14ac:dyDescent="0.25">
      <c r="B11" s="1" t="s">
        <v>20</v>
      </c>
      <c r="C11" s="1" t="s">
        <v>22</v>
      </c>
      <c r="D11" s="1" t="s">
        <v>47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17</v>
      </c>
      <c r="K11" s="1" t="s">
        <v>36</v>
      </c>
      <c r="L11" s="1" t="s">
        <v>51</v>
      </c>
    </row>
    <row r="12" spans="2:12" x14ac:dyDescent="0.25">
      <c r="B12" s="1" t="s">
        <v>20</v>
      </c>
      <c r="C12" s="1" t="s">
        <v>24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16</v>
      </c>
      <c r="I12" s="1" t="s">
        <v>17</v>
      </c>
      <c r="J12" s="1" t="s">
        <v>17</v>
      </c>
      <c r="K12" s="1" t="s">
        <v>36</v>
      </c>
      <c r="L12" s="1" t="s">
        <v>51</v>
      </c>
    </row>
    <row r="13" spans="2:12" x14ac:dyDescent="0.25">
      <c r="B13" s="1" t="s">
        <v>20</v>
      </c>
      <c r="C13" s="1" t="s">
        <v>22</v>
      </c>
      <c r="D13" s="1" t="s">
        <v>47</v>
      </c>
      <c r="E13" s="1" t="s">
        <v>13</v>
      </c>
      <c r="F13" s="1" t="s">
        <v>14</v>
      </c>
      <c r="G13" s="1" t="s">
        <v>17</v>
      </c>
      <c r="H13" s="1" t="s">
        <v>16</v>
      </c>
      <c r="I13" s="1" t="s">
        <v>17</v>
      </c>
      <c r="J13" s="1" t="s">
        <v>17</v>
      </c>
      <c r="K13" s="1" t="s">
        <v>36</v>
      </c>
      <c r="L13" s="1" t="s">
        <v>51</v>
      </c>
    </row>
    <row r="14" spans="2:12" x14ac:dyDescent="0.25">
      <c r="B14" s="1" t="s">
        <v>20</v>
      </c>
      <c r="C14" s="1" t="s">
        <v>24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  <c r="I14" s="1" t="s">
        <v>17</v>
      </c>
      <c r="J14" s="1" t="s">
        <v>17</v>
      </c>
      <c r="K14" s="1" t="s">
        <v>36</v>
      </c>
      <c r="L14" s="1" t="s">
        <v>51</v>
      </c>
    </row>
    <row r="15" spans="2:12" x14ac:dyDescent="0.25">
      <c r="B15" s="1" t="s">
        <v>20</v>
      </c>
      <c r="C15" s="1" t="s">
        <v>22</v>
      </c>
      <c r="D15" s="1" t="s">
        <v>47</v>
      </c>
      <c r="E15" s="1" t="s">
        <v>13</v>
      </c>
      <c r="F15" s="1" t="s">
        <v>17</v>
      </c>
      <c r="G15" s="1" t="s">
        <v>17</v>
      </c>
      <c r="H15" s="1" t="s">
        <v>16</v>
      </c>
      <c r="I15" s="1" t="s">
        <v>17</v>
      </c>
      <c r="J15" s="1" t="s">
        <v>17</v>
      </c>
      <c r="K15" s="1" t="s">
        <v>36</v>
      </c>
      <c r="L15" s="1" t="s">
        <v>51</v>
      </c>
    </row>
    <row r="16" spans="2:12" x14ac:dyDescent="0.25">
      <c r="B16" s="1" t="s">
        <v>20</v>
      </c>
      <c r="C16" s="1" t="s">
        <v>22</v>
      </c>
      <c r="D16" s="1" t="s">
        <v>12</v>
      </c>
      <c r="E16" s="1" t="s">
        <v>13</v>
      </c>
      <c r="F16" s="1" t="s">
        <v>14</v>
      </c>
      <c r="G16" s="1" t="s">
        <v>17</v>
      </c>
      <c r="H16" s="1" t="s">
        <v>16</v>
      </c>
      <c r="I16" s="1" t="s">
        <v>17</v>
      </c>
      <c r="J16" s="1" t="s">
        <v>17</v>
      </c>
      <c r="K16" s="1" t="s">
        <v>36</v>
      </c>
      <c r="L16" s="1" t="s">
        <v>51</v>
      </c>
    </row>
    <row r="17" spans="2:12" x14ac:dyDescent="0.25">
      <c r="B17" s="1" t="s">
        <v>20</v>
      </c>
      <c r="C17" s="1" t="s">
        <v>22</v>
      </c>
      <c r="D17" s="1" t="s">
        <v>12</v>
      </c>
      <c r="E17" s="1" t="s">
        <v>13</v>
      </c>
      <c r="F17" s="1" t="s">
        <v>14</v>
      </c>
      <c r="G17" s="1" t="s">
        <v>17</v>
      </c>
      <c r="H17" s="1" t="s">
        <v>16</v>
      </c>
      <c r="I17" s="1" t="s">
        <v>17</v>
      </c>
      <c r="J17" s="1" t="s">
        <v>17</v>
      </c>
      <c r="K17" s="1" t="s">
        <v>34</v>
      </c>
      <c r="L17" s="1" t="s">
        <v>51</v>
      </c>
    </row>
    <row r="18" spans="2:12" x14ac:dyDescent="0.25">
      <c r="B18" s="1" t="s">
        <v>20</v>
      </c>
      <c r="C18" s="1" t="s">
        <v>22</v>
      </c>
      <c r="D18" s="1" t="s">
        <v>47</v>
      </c>
      <c r="E18" s="1" t="s">
        <v>13</v>
      </c>
      <c r="F18" s="1" t="s">
        <v>17</v>
      </c>
      <c r="G18" s="1" t="s">
        <v>17</v>
      </c>
      <c r="H18" s="1" t="s">
        <v>16</v>
      </c>
      <c r="I18" s="1" t="s">
        <v>17</v>
      </c>
      <c r="J18" s="1" t="s">
        <v>17</v>
      </c>
      <c r="K18" s="1" t="s">
        <v>36</v>
      </c>
      <c r="L18" s="1" t="s">
        <v>51</v>
      </c>
    </row>
    <row r="19" spans="2:12" x14ac:dyDescent="0.25">
      <c r="B19" s="1" t="s">
        <v>20</v>
      </c>
      <c r="C19" s="1" t="s">
        <v>24</v>
      </c>
      <c r="D19" s="1" t="s">
        <v>52</v>
      </c>
      <c r="E19" s="1" t="s">
        <v>13</v>
      </c>
      <c r="F19" s="1" t="s">
        <v>14</v>
      </c>
      <c r="G19" s="1" t="s">
        <v>15</v>
      </c>
      <c r="H19" s="1" t="s">
        <v>16</v>
      </c>
      <c r="I19" s="1" t="s">
        <v>17</v>
      </c>
      <c r="J19" s="1" t="s">
        <v>17</v>
      </c>
      <c r="K19" s="1" t="s">
        <v>36</v>
      </c>
      <c r="L19" s="1" t="s">
        <v>51</v>
      </c>
    </row>
    <row r="20" spans="2:12" x14ac:dyDescent="0.25">
      <c r="B20" s="1" t="s">
        <v>20</v>
      </c>
      <c r="C20" s="1" t="s">
        <v>24</v>
      </c>
      <c r="D20" s="1" t="s">
        <v>12</v>
      </c>
      <c r="E20" s="1" t="s">
        <v>13</v>
      </c>
      <c r="F20" s="1" t="s">
        <v>14</v>
      </c>
      <c r="G20" s="1" t="s">
        <v>17</v>
      </c>
      <c r="H20" s="1" t="s">
        <v>16</v>
      </c>
      <c r="I20" s="1" t="s">
        <v>17</v>
      </c>
      <c r="J20" s="1" t="s">
        <v>17</v>
      </c>
      <c r="K20" s="1" t="s">
        <v>36</v>
      </c>
      <c r="L20" s="1" t="s">
        <v>51</v>
      </c>
    </row>
    <row r="21" spans="2:12" x14ac:dyDescent="0.25">
      <c r="B21" s="1" t="s">
        <v>20</v>
      </c>
      <c r="C21" s="1" t="s">
        <v>24</v>
      </c>
      <c r="D21" s="1" t="s">
        <v>47</v>
      </c>
      <c r="E21" s="1" t="s">
        <v>13</v>
      </c>
      <c r="F21" s="1" t="s">
        <v>14</v>
      </c>
      <c r="G21" s="1" t="s">
        <v>17</v>
      </c>
      <c r="H21" s="1" t="s">
        <v>16</v>
      </c>
      <c r="I21" s="1" t="s">
        <v>17</v>
      </c>
      <c r="J21" s="1" t="s">
        <v>17</v>
      </c>
      <c r="K21" s="1" t="s">
        <v>36</v>
      </c>
      <c r="L21" s="1" t="s">
        <v>51</v>
      </c>
    </row>
    <row r="22" spans="2:12" x14ac:dyDescent="0.25">
      <c r="B22" s="1" t="s">
        <v>20</v>
      </c>
      <c r="C22" s="1" t="s">
        <v>24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  <c r="I22" s="1" t="s">
        <v>17</v>
      </c>
      <c r="J22" s="1" t="s">
        <v>17</v>
      </c>
      <c r="K22" s="1" t="s">
        <v>38</v>
      </c>
      <c r="L22" s="1" t="s">
        <v>51</v>
      </c>
    </row>
    <row r="23" spans="2:12" x14ac:dyDescent="0.25">
      <c r="B23" s="1" t="s">
        <v>20</v>
      </c>
      <c r="C23" s="1" t="s">
        <v>22</v>
      </c>
      <c r="D23" s="1" t="s">
        <v>47</v>
      </c>
      <c r="E23" s="1" t="s">
        <v>13</v>
      </c>
      <c r="F23" s="1" t="s">
        <v>14</v>
      </c>
      <c r="G23" s="1" t="s">
        <v>15</v>
      </c>
      <c r="H23" s="1" t="s">
        <v>16</v>
      </c>
      <c r="I23" s="1" t="s">
        <v>17</v>
      </c>
      <c r="J23" s="1" t="s">
        <v>17</v>
      </c>
      <c r="K23" s="1" t="s">
        <v>36</v>
      </c>
      <c r="L23" s="1" t="s">
        <v>51</v>
      </c>
    </row>
    <row r="24" spans="2:12" x14ac:dyDescent="0.25">
      <c r="B24" s="1" t="s">
        <v>20</v>
      </c>
      <c r="C24" s="1" t="s">
        <v>24</v>
      </c>
      <c r="D24" s="1" t="s">
        <v>47</v>
      </c>
      <c r="E24" s="1" t="s">
        <v>13</v>
      </c>
      <c r="F24" s="1" t="s">
        <v>14</v>
      </c>
      <c r="G24" s="1" t="s">
        <v>15</v>
      </c>
      <c r="H24" s="1" t="s">
        <v>16</v>
      </c>
      <c r="I24" s="1" t="s">
        <v>17</v>
      </c>
      <c r="J24" s="1" t="s">
        <v>17</v>
      </c>
      <c r="K24" s="1" t="s">
        <v>36</v>
      </c>
      <c r="L24" s="1" t="s">
        <v>51</v>
      </c>
    </row>
    <row r="25" spans="2:12" x14ac:dyDescent="0.25">
      <c r="B25" s="1" t="s">
        <v>20</v>
      </c>
      <c r="C25" s="1" t="s">
        <v>24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  <c r="I25" s="1" t="s">
        <v>17</v>
      </c>
      <c r="J25" s="1" t="s">
        <v>17</v>
      </c>
      <c r="K25" s="1" t="s">
        <v>36</v>
      </c>
      <c r="L25" s="1" t="s">
        <v>51</v>
      </c>
    </row>
    <row r="26" spans="2:12" x14ac:dyDescent="0.25">
      <c r="B26" s="1" t="s">
        <v>20</v>
      </c>
      <c r="C26" s="1" t="s">
        <v>24</v>
      </c>
      <c r="D26" s="1" t="s">
        <v>12</v>
      </c>
      <c r="E26" s="1" t="s">
        <v>13</v>
      </c>
      <c r="F26" s="1" t="s">
        <v>14</v>
      </c>
      <c r="G26" s="1" t="s">
        <v>17</v>
      </c>
      <c r="H26" s="1" t="s">
        <v>16</v>
      </c>
      <c r="I26" s="1" t="s">
        <v>17</v>
      </c>
      <c r="J26" s="1" t="s">
        <v>17</v>
      </c>
      <c r="K26" s="1" t="s">
        <v>36</v>
      </c>
      <c r="L26" s="1" t="s">
        <v>51</v>
      </c>
    </row>
    <row r="27" spans="2:12" x14ac:dyDescent="0.25">
      <c r="B27" s="1" t="s">
        <v>20</v>
      </c>
      <c r="C27" s="1" t="s">
        <v>24</v>
      </c>
      <c r="D27" s="1" t="s">
        <v>47</v>
      </c>
      <c r="E27" s="1" t="s">
        <v>13</v>
      </c>
      <c r="F27" s="1" t="s">
        <v>17</v>
      </c>
      <c r="G27" s="1" t="s">
        <v>17</v>
      </c>
      <c r="H27" s="1" t="s">
        <v>16</v>
      </c>
      <c r="I27" s="1" t="s">
        <v>17</v>
      </c>
      <c r="J27" s="1" t="s">
        <v>17</v>
      </c>
      <c r="K27" s="1" t="s">
        <v>36</v>
      </c>
      <c r="L27" s="1" t="s">
        <v>51</v>
      </c>
    </row>
    <row r="28" spans="2:12" x14ac:dyDescent="0.25">
      <c r="B28" s="1" t="s">
        <v>20</v>
      </c>
      <c r="C28" s="1" t="s">
        <v>42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  <c r="I28" s="1" t="s">
        <v>17</v>
      </c>
      <c r="J28" s="1" t="s">
        <v>17</v>
      </c>
      <c r="K28" s="1" t="s">
        <v>36</v>
      </c>
      <c r="L28" s="1" t="s">
        <v>51</v>
      </c>
    </row>
    <row r="29" spans="2:12" x14ac:dyDescent="0.25">
      <c r="B29" s="1" t="s">
        <v>20</v>
      </c>
      <c r="C29" s="1" t="s">
        <v>24</v>
      </c>
      <c r="D29" s="1" t="s">
        <v>12</v>
      </c>
      <c r="E29" s="1" t="s">
        <v>13</v>
      </c>
      <c r="F29" s="1" t="s">
        <v>14</v>
      </c>
      <c r="G29" s="1" t="s">
        <v>17</v>
      </c>
      <c r="H29" s="1" t="s">
        <v>16</v>
      </c>
      <c r="I29" s="1" t="s">
        <v>17</v>
      </c>
      <c r="J29" s="1" t="s">
        <v>17</v>
      </c>
      <c r="K29" s="1" t="s">
        <v>36</v>
      </c>
      <c r="L29" s="1" t="s">
        <v>51</v>
      </c>
    </row>
    <row r="30" spans="2:12" x14ac:dyDescent="0.25">
      <c r="B30" s="1" t="s">
        <v>20</v>
      </c>
      <c r="C30" s="1" t="s">
        <v>24</v>
      </c>
      <c r="D30" s="1" t="s">
        <v>12</v>
      </c>
      <c r="E30" s="1" t="s">
        <v>13</v>
      </c>
      <c r="F30" s="1" t="s">
        <v>17</v>
      </c>
      <c r="G30" s="1" t="s">
        <v>15</v>
      </c>
      <c r="H30" s="1" t="s">
        <v>16</v>
      </c>
      <c r="I30" s="1" t="s">
        <v>17</v>
      </c>
      <c r="J30" s="1" t="s">
        <v>17</v>
      </c>
      <c r="K30" s="1" t="s">
        <v>36</v>
      </c>
      <c r="L30" s="1" t="s">
        <v>51</v>
      </c>
    </row>
    <row r="31" spans="2:12" x14ac:dyDescent="0.25">
      <c r="B31" s="1" t="s">
        <v>20</v>
      </c>
      <c r="C31" s="1" t="s">
        <v>24</v>
      </c>
      <c r="D31" s="1" t="s">
        <v>47</v>
      </c>
      <c r="E31" s="1" t="s">
        <v>13</v>
      </c>
      <c r="F31" s="1" t="s">
        <v>14</v>
      </c>
      <c r="G31" s="1" t="s">
        <v>15</v>
      </c>
      <c r="H31" s="1" t="s">
        <v>16</v>
      </c>
      <c r="I31" s="1" t="s">
        <v>17</v>
      </c>
      <c r="J31" s="1" t="s">
        <v>17</v>
      </c>
      <c r="K31" s="1" t="s">
        <v>36</v>
      </c>
      <c r="L31" s="1" t="s">
        <v>51</v>
      </c>
    </row>
    <row r="32" spans="2:12" x14ac:dyDescent="0.25">
      <c r="B32" s="1" t="s">
        <v>20</v>
      </c>
      <c r="C32" s="1" t="s">
        <v>24</v>
      </c>
      <c r="D32" s="1" t="s">
        <v>12</v>
      </c>
      <c r="E32" s="1" t="s">
        <v>13</v>
      </c>
      <c r="F32" s="1" t="s">
        <v>14</v>
      </c>
      <c r="G32" s="1" t="s">
        <v>17</v>
      </c>
      <c r="H32" s="1" t="s">
        <v>16</v>
      </c>
      <c r="I32" s="1" t="s">
        <v>17</v>
      </c>
      <c r="J32" s="1" t="s">
        <v>17</v>
      </c>
      <c r="K32" s="1" t="s">
        <v>36</v>
      </c>
      <c r="L32" s="1" t="s">
        <v>51</v>
      </c>
    </row>
    <row r="33" spans="2:12" x14ac:dyDescent="0.25">
      <c r="B33" s="1" t="s">
        <v>20</v>
      </c>
      <c r="C33" s="1" t="s">
        <v>24</v>
      </c>
      <c r="D33" s="1" t="s">
        <v>12</v>
      </c>
      <c r="E33" s="1" t="s">
        <v>13</v>
      </c>
      <c r="F33" s="1" t="s">
        <v>14</v>
      </c>
      <c r="G33" s="1" t="s">
        <v>17</v>
      </c>
      <c r="H33" s="1" t="s">
        <v>16</v>
      </c>
      <c r="I33" s="1" t="s">
        <v>17</v>
      </c>
      <c r="J33" s="1" t="s">
        <v>17</v>
      </c>
      <c r="K33" s="1" t="s">
        <v>36</v>
      </c>
      <c r="L33" s="1" t="s">
        <v>51</v>
      </c>
    </row>
    <row r="34" spans="2:12" x14ac:dyDescent="0.25">
      <c r="B34" s="1" t="s">
        <v>20</v>
      </c>
      <c r="C34" s="1" t="s">
        <v>24</v>
      </c>
      <c r="D34" s="1" t="s">
        <v>47</v>
      </c>
      <c r="E34" s="1" t="s">
        <v>13</v>
      </c>
      <c r="F34" s="1" t="s">
        <v>14</v>
      </c>
      <c r="G34" s="1" t="s">
        <v>17</v>
      </c>
      <c r="H34" s="1" t="s">
        <v>16</v>
      </c>
      <c r="I34" s="1" t="s">
        <v>17</v>
      </c>
      <c r="J34" s="1" t="s">
        <v>17</v>
      </c>
      <c r="K34" s="1" t="s">
        <v>36</v>
      </c>
      <c r="L34" s="1" t="s">
        <v>51</v>
      </c>
    </row>
    <row r="35" spans="2:12" x14ac:dyDescent="0.25">
      <c r="B35" s="1" t="s">
        <v>20</v>
      </c>
      <c r="C35" s="1" t="s">
        <v>24</v>
      </c>
      <c r="D35" s="1" t="s">
        <v>12</v>
      </c>
      <c r="E35" s="1" t="s">
        <v>16</v>
      </c>
      <c r="F35" s="1" t="s">
        <v>14</v>
      </c>
      <c r="G35" s="1" t="s">
        <v>17</v>
      </c>
      <c r="H35" s="1" t="s">
        <v>16</v>
      </c>
      <c r="I35" s="1" t="s">
        <v>17</v>
      </c>
      <c r="J35" s="1" t="s">
        <v>17</v>
      </c>
      <c r="K35" s="1" t="s">
        <v>36</v>
      </c>
      <c r="L35" s="1" t="s">
        <v>51</v>
      </c>
    </row>
    <row r="36" spans="2:12" x14ac:dyDescent="0.25">
      <c r="B36" s="1" t="s">
        <v>20</v>
      </c>
      <c r="C36" s="1" t="s">
        <v>24</v>
      </c>
      <c r="D36" s="1" t="s">
        <v>47</v>
      </c>
      <c r="E36" s="1" t="s">
        <v>13</v>
      </c>
      <c r="F36" s="1" t="s">
        <v>14</v>
      </c>
      <c r="G36" s="1" t="s">
        <v>15</v>
      </c>
      <c r="H36" s="1" t="s">
        <v>16</v>
      </c>
      <c r="I36" s="1" t="s">
        <v>17</v>
      </c>
      <c r="J36" s="1" t="s">
        <v>17</v>
      </c>
      <c r="K36" s="1" t="s">
        <v>36</v>
      </c>
      <c r="L36" s="1" t="s">
        <v>51</v>
      </c>
    </row>
    <row r="37" spans="2:12" x14ac:dyDescent="0.25">
      <c r="B37" s="1" t="s">
        <v>20</v>
      </c>
      <c r="C37" s="1" t="s">
        <v>24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  <c r="I37" s="1" t="s">
        <v>17</v>
      </c>
      <c r="J37" s="1" t="s">
        <v>17</v>
      </c>
      <c r="K37" s="1" t="s">
        <v>38</v>
      </c>
      <c r="L37" s="1" t="s">
        <v>51</v>
      </c>
    </row>
    <row r="38" spans="2:12" x14ac:dyDescent="0.25">
      <c r="B38" s="1" t="s">
        <v>20</v>
      </c>
      <c r="C38" s="1" t="s">
        <v>42</v>
      </c>
      <c r="D38" s="1" t="s">
        <v>12</v>
      </c>
      <c r="E38" s="1" t="s">
        <v>13</v>
      </c>
      <c r="F38" s="1" t="s">
        <v>14</v>
      </c>
      <c r="G38" s="1" t="s">
        <v>17</v>
      </c>
      <c r="H38" s="1" t="s">
        <v>16</v>
      </c>
      <c r="I38" s="1" t="s">
        <v>17</v>
      </c>
      <c r="J38" s="1" t="s">
        <v>17</v>
      </c>
      <c r="K38" s="1" t="s">
        <v>38</v>
      </c>
      <c r="L38" s="1" t="s">
        <v>51</v>
      </c>
    </row>
    <row r="39" spans="2:12" x14ac:dyDescent="0.25">
      <c r="B39" s="1" t="s">
        <v>20</v>
      </c>
      <c r="C39" s="1" t="s">
        <v>24</v>
      </c>
      <c r="D39" s="1" t="s">
        <v>12</v>
      </c>
      <c r="E39" s="1" t="s">
        <v>13</v>
      </c>
      <c r="F39" s="1" t="s">
        <v>14</v>
      </c>
      <c r="G39" s="1" t="s">
        <v>17</v>
      </c>
      <c r="H39" s="1" t="s">
        <v>16</v>
      </c>
      <c r="I39" s="1" t="s">
        <v>17</v>
      </c>
      <c r="J39" s="1" t="s">
        <v>17</v>
      </c>
      <c r="K39" s="1" t="s">
        <v>38</v>
      </c>
      <c r="L39" s="1" t="s">
        <v>51</v>
      </c>
    </row>
    <row r="40" spans="2:12" x14ac:dyDescent="0.25">
      <c r="B40" s="1" t="s">
        <v>20</v>
      </c>
      <c r="C40" s="1" t="s">
        <v>24</v>
      </c>
      <c r="D40" s="1" t="s">
        <v>12</v>
      </c>
      <c r="E40" s="1" t="s">
        <v>13</v>
      </c>
      <c r="F40" s="1" t="s">
        <v>14</v>
      </c>
      <c r="G40" s="1" t="s">
        <v>17</v>
      </c>
      <c r="H40" s="1" t="s">
        <v>16</v>
      </c>
      <c r="I40" s="1" t="s">
        <v>17</v>
      </c>
      <c r="J40" s="1" t="s">
        <v>17</v>
      </c>
      <c r="K40" s="1" t="s">
        <v>38</v>
      </c>
      <c r="L40" s="1" t="s">
        <v>51</v>
      </c>
    </row>
    <row r="41" spans="2:12" x14ac:dyDescent="0.25">
      <c r="B41" s="1" t="s">
        <v>20</v>
      </c>
      <c r="C41" s="1" t="s">
        <v>24</v>
      </c>
      <c r="D41" s="1" t="s">
        <v>12</v>
      </c>
      <c r="E41" s="1" t="s">
        <v>13</v>
      </c>
      <c r="F41" s="1" t="s">
        <v>17</v>
      </c>
      <c r="G41" s="1" t="s">
        <v>17</v>
      </c>
      <c r="H41" s="1" t="s">
        <v>16</v>
      </c>
      <c r="I41" s="1" t="s">
        <v>17</v>
      </c>
      <c r="J41" s="1" t="s">
        <v>17</v>
      </c>
      <c r="K41" s="1" t="s">
        <v>38</v>
      </c>
      <c r="L41" s="1" t="s">
        <v>51</v>
      </c>
    </row>
    <row r="42" spans="2:12" x14ac:dyDescent="0.25">
      <c r="B42" s="1" t="s">
        <v>20</v>
      </c>
      <c r="C42" s="1" t="s">
        <v>24</v>
      </c>
      <c r="D42" s="1" t="s">
        <v>12</v>
      </c>
      <c r="E42" s="1" t="s">
        <v>13</v>
      </c>
      <c r="F42" s="1" t="s">
        <v>17</v>
      </c>
      <c r="G42" s="1" t="s">
        <v>17</v>
      </c>
      <c r="H42" s="1" t="s">
        <v>16</v>
      </c>
      <c r="I42" s="1" t="s">
        <v>17</v>
      </c>
      <c r="J42" s="1" t="s">
        <v>17</v>
      </c>
      <c r="K42" s="1" t="s">
        <v>38</v>
      </c>
      <c r="L42" s="1" t="s">
        <v>51</v>
      </c>
    </row>
    <row r="43" spans="2:12" x14ac:dyDescent="0.25">
      <c r="B43" s="1" t="s">
        <v>20</v>
      </c>
      <c r="C43" s="1" t="s">
        <v>24</v>
      </c>
      <c r="D43" s="1" t="s">
        <v>47</v>
      </c>
      <c r="E43" s="1" t="s">
        <v>13</v>
      </c>
      <c r="F43" s="1" t="s">
        <v>14</v>
      </c>
      <c r="G43" s="1" t="s">
        <v>17</v>
      </c>
      <c r="H43" s="1" t="s">
        <v>16</v>
      </c>
      <c r="I43" s="1" t="s">
        <v>17</v>
      </c>
      <c r="J43" s="1" t="s">
        <v>17</v>
      </c>
      <c r="K43" s="1" t="s">
        <v>38</v>
      </c>
      <c r="L43" s="1" t="s">
        <v>51</v>
      </c>
    </row>
    <row r="44" spans="2:12" x14ac:dyDescent="0.25">
      <c r="B44" s="1" t="s">
        <v>20</v>
      </c>
      <c r="C44" s="1" t="s">
        <v>24</v>
      </c>
      <c r="D44" s="1" t="s">
        <v>12</v>
      </c>
      <c r="E44" s="1" t="s">
        <v>13</v>
      </c>
      <c r="F44" s="1" t="s">
        <v>14</v>
      </c>
      <c r="G44" s="1" t="s">
        <v>17</v>
      </c>
      <c r="H44" s="1" t="s">
        <v>16</v>
      </c>
      <c r="I44" s="1" t="s">
        <v>17</v>
      </c>
      <c r="J44" s="1" t="s">
        <v>17</v>
      </c>
      <c r="K44" s="1" t="s">
        <v>38</v>
      </c>
      <c r="L44" s="1" t="s">
        <v>51</v>
      </c>
    </row>
    <row r="45" spans="2:12" x14ac:dyDescent="0.25">
      <c r="B45" s="1" t="s">
        <v>20</v>
      </c>
      <c r="C45" s="1" t="s">
        <v>24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16</v>
      </c>
      <c r="I45" s="1" t="s">
        <v>17</v>
      </c>
      <c r="J45" s="1" t="s">
        <v>17</v>
      </c>
      <c r="K45" s="1" t="s">
        <v>38</v>
      </c>
      <c r="L45" s="1" t="s">
        <v>51</v>
      </c>
    </row>
    <row r="46" spans="2:12" x14ac:dyDescent="0.25">
      <c r="B46" s="1" t="s">
        <v>20</v>
      </c>
      <c r="C46" s="1" t="s">
        <v>24</v>
      </c>
      <c r="D46" s="1" t="s">
        <v>12</v>
      </c>
      <c r="E46" s="1" t="s">
        <v>13</v>
      </c>
      <c r="F46" s="1" t="s">
        <v>14</v>
      </c>
      <c r="G46" s="1" t="s">
        <v>15</v>
      </c>
      <c r="H46" s="1" t="s">
        <v>16</v>
      </c>
      <c r="I46" s="1" t="s">
        <v>17</v>
      </c>
      <c r="J46" s="1" t="s">
        <v>17</v>
      </c>
      <c r="K46" s="1" t="s">
        <v>38</v>
      </c>
      <c r="L46" s="1" t="s">
        <v>51</v>
      </c>
    </row>
    <row r="47" spans="2:12" x14ac:dyDescent="0.25">
      <c r="B47" s="1" t="s">
        <v>20</v>
      </c>
      <c r="C47" s="1" t="s">
        <v>24</v>
      </c>
      <c r="D47" s="1" t="s">
        <v>47</v>
      </c>
      <c r="E47" s="1" t="s">
        <v>13</v>
      </c>
      <c r="F47" s="1" t="s">
        <v>14</v>
      </c>
      <c r="G47" s="1" t="s">
        <v>15</v>
      </c>
      <c r="H47" s="1" t="s">
        <v>16</v>
      </c>
      <c r="I47" s="1" t="s">
        <v>17</v>
      </c>
      <c r="J47" s="1" t="s">
        <v>17</v>
      </c>
      <c r="K47" s="1" t="s">
        <v>38</v>
      </c>
      <c r="L47" s="1" t="s">
        <v>51</v>
      </c>
    </row>
    <row r="48" spans="2:12" x14ac:dyDescent="0.25">
      <c r="B48" s="1" t="s">
        <v>20</v>
      </c>
      <c r="C48" s="1" t="s">
        <v>24</v>
      </c>
      <c r="D48" s="1" t="s">
        <v>47</v>
      </c>
      <c r="E48" s="1" t="s">
        <v>13</v>
      </c>
      <c r="F48" s="1" t="s">
        <v>14</v>
      </c>
      <c r="G48" s="1" t="s">
        <v>17</v>
      </c>
      <c r="H48" s="1" t="s">
        <v>16</v>
      </c>
      <c r="I48" s="1" t="s">
        <v>17</v>
      </c>
      <c r="J48" s="1" t="s">
        <v>17</v>
      </c>
      <c r="K48" s="1" t="s">
        <v>38</v>
      </c>
      <c r="L48" s="1" t="s">
        <v>51</v>
      </c>
    </row>
    <row r="49" spans="2:12" x14ac:dyDescent="0.25">
      <c r="B49" s="1" t="s">
        <v>20</v>
      </c>
      <c r="C49" s="1" t="s">
        <v>53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  <c r="I49" s="1" t="s">
        <v>17</v>
      </c>
      <c r="J49" s="1" t="s">
        <v>17</v>
      </c>
      <c r="K49" s="1" t="s">
        <v>38</v>
      </c>
      <c r="L49" s="1" t="s">
        <v>51</v>
      </c>
    </row>
    <row r="50" spans="2:12" x14ac:dyDescent="0.25">
      <c r="B50" s="1" t="s">
        <v>20</v>
      </c>
      <c r="C50" s="1" t="s">
        <v>24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16</v>
      </c>
      <c r="I50" s="1" t="s">
        <v>17</v>
      </c>
      <c r="J50" s="1" t="s">
        <v>17</v>
      </c>
      <c r="K50" s="1" t="s">
        <v>38</v>
      </c>
      <c r="L50" s="1" t="s">
        <v>51</v>
      </c>
    </row>
    <row r="51" spans="2:12" x14ac:dyDescent="0.25">
      <c r="B51" s="1" t="s">
        <v>20</v>
      </c>
      <c r="C51" s="1" t="s">
        <v>42</v>
      </c>
      <c r="D51" s="1" t="s">
        <v>12</v>
      </c>
      <c r="E51" s="1" t="s">
        <v>13</v>
      </c>
      <c r="F51" s="1" t="s">
        <v>14</v>
      </c>
      <c r="G51" s="1" t="s">
        <v>17</v>
      </c>
      <c r="H51" s="1" t="s">
        <v>16</v>
      </c>
      <c r="I51" s="1" t="s">
        <v>17</v>
      </c>
      <c r="J51" s="1" t="s">
        <v>17</v>
      </c>
      <c r="K51" s="1" t="s">
        <v>38</v>
      </c>
      <c r="L51" s="1" t="s">
        <v>51</v>
      </c>
    </row>
    <row r="52" spans="2:12" x14ac:dyDescent="0.25">
      <c r="B52" s="1" t="s">
        <v>20</v>
      </c>
      <c r="C52" s="1" t="s">
        <v>24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16</v>
      </c>
      <c r="I52" s="1" t="s">
        <v>17</v>
      </c>
      <c r="J52" s="1" t="s">
        <v>17</v>
      </c>
      <c r="K52" s="1" t="s">
        <v>38</v>
      </c>
      <c r="L52" s="1" t="s">
        <v>51</v>
      </c>
    </row>
    <row r="53" spans="2:12" x14ac:dyDescent="0.25">
      <c r="B53" s="1" t="s">
        <v>20</v>
      </c>
      <c r="C53" s="1" t="s">
        <v>24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  <c r="I53" s="1" t="s">
        <v>17</v>
      </c>
      <c r="J53" s="1" t="s">
        <v>17</v>
      </c>
      <c r="K53" s="1" t="s">
        <v>38</v>
      </c>
      <c r="L53" s="1" t="s">
        <v>51</v>
      </c>
    </row>
    <row r="54" spans="2:12" x14ac:dyDescent="0.25">
      <c r="B54" s="1" t="s">
        <v>20</v>
      </c>
      <c r="C54" s="1" t="s">
        <v>24</v>
      </c>
      <c r="D54" s="1" t="s">
        <v>47</v>
      </c>
      <c r="E54" s="1" t="s">
        <v>13</v>
      </c>
      <c r="F54" s="1" t="s">
        <v>14</v>
      </c>
      <c r="G54" s="1" t="s">
        <v>17</v>
      </c>
      <c r="H54" s="1" t="s">
        <v>16</v>
      </c>
      <c r="I54" s="1" t="s">
        <v>17</v>
      </c>
      <c r="J54" s="1" t="s">
        <v>17</v>
      </c>
      <c r="K54" s="1" t="s">
        <v>38</v>
      </c>
      <c r="L54" s="1" t="s">
        <v>51</v>
      </c>
    </row>
    <row r="55" spans="2:12" x14ac:dyDescent="0.25">
      <c r="B55" s="1" t="s">
        <v>20</v>
      </c>
      <c r="C55" s="1" t="s">
        <v>24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  <c r="I55" s="1" t="s">
        <v>17</v>
      </c>
      <c r="J55" s="1" t="s">
        <v>17</v>
      </c>
      <c r="K55" s="1" t="s">
        <v>38</v>
      </c>
      <c r="L55" s="1" t="s">
        <v>51</v>
      </c>
    </row>
    <row r="56" spans="2:12" x14ac:dyDescent="0.25">
      <c r="B56" s="1" t="s">
        <v>20</v>
      </c>
      <c r="C56" s="1" t="s">
        <v>24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  <c r="I56" s="1" t="s">
        <v>14</v>
      </c>
      <c r="J56" s="1" t="s">
        <v>17</v>
      </c>
      <c r="K56" s="1" t="s">
        <v>38</v>
      </c>
      <c r="L56" s="1" t="s">
        <v>48</v>
      </c>
    </row>
    <row r="57" spans="2:12" x14ac:dyDescent="0.25">
      <c r="B57" s="1" t="s">
        <v>20</v>
      </c>
      <c r="C57" s="1" t="s">
        <v>24</v>
      </c>
      <c r="D57" s="1" t="s">
        <v>12</v>
      </c>
      <c r="E57" s="1" t="s">
        <v>13</v>
      </c>
      <c r="F57" s="1" t="s">
        <v>14</v>
      </c>
      <c r="G57" s="1" t="s">
        <v>17</v>
      </c>
      <c r="H57" s="1" t="s">
        <v>16</v>
      </c>
      <c r="I57" s="1" t="s">
        <v>17</v>
      </c>
      <c r="J57" s="1" t="s">
        <v>17</v>
      </c>
      <c r="K57" s="1" t="s">
        <v>38</v>
      </c>
      <c r="L57" s="1" t="s">
        <v>51</v>
      </c>
    </row>
    <row r="58" spans="2:12" x14ac:dyDescent="0.25">
      <c r="B58" s="1" t="s">
        <v>20</v>
      </c>
      <c r="C58" s="1" t="s">
        <v>24</v>
      </c>
      <c r="D58" s="1" t="s">
        <v>12</v>
      </c>
      <c r="E58" s="1" t="s">
        <v>13</v>
      </c>
      <c r="F58" s="1" t="s">
        <v>14</v>
      </c>
      <c r="G58" s="1" t="s">
        <v>17</v>
      </c>
      <c r="H58" s="1" t="s">
        <v>16</v>
      </c>
      <c r="I58" s="1" t="s">
        <v>17</v>
      </c>
      <c r="J58" s="1" t="s">
        <v>17</v>
      </c>
      <c r="K58" s="1" t="s">
        <v>38</v>
      </c>
      <c r="L58" s="1" t="s">
        <v>51</v>
      </c>
    </row>
    <row r="59" spans="2:12" x14ac:dyDescent="0.25">
      <c r="B59" s="1" t="s">
        <v>20</v>
      </c>
      <c r="C59" s="1" t="s">
        <v>24</v>
      </c>
      <c r="D59" s="1" t="s">
        <v>12</v>
      </c>
      <c r="E59" s="1" t="s">
        <v>13</v>
      </c>
      <c r="F59" s="1" t="s">
        <v>14</v>
      </c>
      <c r="G59" s="1" t="s">
        <v>17</v>
      </c>
      <c r="H59" s="1" t="s">
        <v>16</v>
      </c>
      <c r="I59" s="1" t="s">
        <v>17</v>
      </c>
      <c r="J59" s="1" t="s">
        <v>17</v>
      </c>
      <c r="K59" s="1" t="s">
        <v>38</v>
      </c>
      <c r="L59" s="1" t="s">
        <v>51</v>
      </c>
    </row>
    <row r="60" spans="2:12" x14ac:dyDescent="0.25">
      <c r="B60" s="1" t="s">
        <v>20</v>
      </c>
      <c r="C60" s="1" t="s">
        <v>24</v>
      </c>
      <c r="D60" s="1" t="s">
        <v>12</v>
      </c>
      <c r="E60" s="1" t="s">
        <v>13</v>
      </c>
      <c r="F60" s="1" t="s">
        <v>14</v>
      </c>
      <c r="G60" s="1" t="s">
        <v>17</v>
      </c>
      <c r="H60" s="1" t="s">
        <v>16</v>
      </c>
      <c r="I60" s="1" t="s">
        <v>17</v>
      </c>
      <c r="J60" s="1" t="s">
        <v>17</v>
      </c>
      <c r="K60" s="1" t="s">
        <v>38</v>
      </c>
      <c r="L60" s="1" t="s">
        <v>51</v>
      </c>
    </row>
    <row r="61" spans="2:12" x14ac:dyDescent="0.25">
      <c r="B61" s="1" t="s">
        <v>20</v>
      </c>
      <c r="C61" s="1" t="s">
        <v>24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  <c r="I61" s="1" t="s">
        <v>17</v>
      </c>
      <c r="J61" s="1" t="s">
        <v>17</v>
      </c>
      <c r="K61" s="1" t="s">
        <v>38</v>
      </c>
      <c r="L61" s="1" t="s">
        <v>51</v>
      </c>
    </row>
    <row r="62" spans="2:12" x14ac:dyDescent="0.25">
      <c r="B62" s="1" t="s">
        <v>20</v>
      </c>
      <c r="C62" s="1" t="s">
        <v>22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  <c r="I62" s="1" t="s">
        <v>17</v>
      </c>
      <c r="J62" s="1" t="s">
        <v>17</v>
      </c>
      <c r="K62" s="1" t="s">
        <v>38</v>
      </c>
      <c r="L62" s="1" t="s">
        <v>48</v>
      </c>
    </row>
    <row r="63" spans="2:12" x14ac:dyDescent="0.25">
      <c r="B63" s="1" t="s">
        <v>20</v>
      </c>
      <c r="C63" s="1" t="s">
        <v>24</v>
      </c>
      <c r="D63" s="1" t="s">
        <v>12</v>
      </c>
      <c r="E63" s="1" t="s">
        <v>13</v>
      </c>
      <c r="F63" s="1" t="s">
        <v>17</v>
      </c>
      <c r="G63" s="1" t="s">
        <v>17</v>
      </c>
      <c r="H63" s="1" t="s">
        <v>16</v>
      </c>
      <c r="I63" s="1" t="s">
        <v>17</v>
      </c>
      <c r="J63" s="1" t="s">
        <v>17</v>
      </c>
      <c r="K63" s="1" t="s">
        <v>38</v>
      </c>
      <c r="L63" s="1" t="s">
        <v>48</v>
      </c>
    </row>
    <row r="64" spans="2:12" x14ac:dyDescent="0.25">
      <c r="B64" s="1" t="s">
        <v>20</v>
      </c>
      <c r="C64" s="1" t="s">
        <v>24</v>
      </c>
      <c r="D64" s="1" t="s">
        <v>12</v>
      </c>
      <c r="E64" s="1" t="s">
        <v>13</v>
      </c>
      <c r="F64" s="1" t="s">
        <v>14</v>
      </c>
      <c r="G64" s="1" t="s">
        <v>17</v>
      </c>
      <c r="H64" s="1" t="s">
        <v>16</v>
      </c>
      <c r="I64" s="1" t="s">
        <v>17</v>
      </c>
      <c r="J64" s="1" t="s">
        <v>17</v>
      </c>
      <c r="K64" s="1" t="s">
        <v>38</v>
      </c>
      <c r="L64" s="1" t="s">
        <v>51</v>
      </c>
    </row>
    <row r="65" spans="2:12" x14ac:dyDescent="0.25">
      <c r="B65" s="1" t="s">
        <v>20</v>
      </c>
      <c r="C65" s="1" t="s">
        <v>24</v>
      </c>
      <c r="D65" s="1" t="s">
        <v>47</v>
      </c>
      <c r="E65" s="1" t="s">
        <v>13</v>
      </c>
      <c r="F65" s="1" t="s">
        <v>14</v>
      </c>
      <c r="G65" s="1" t="s">
        <v>17</v>
      </c>
      <c r="H65" s="1" t="s">
        <v>16</v>
      </c>
      <c r="I65" s="1" t="s">
        <v>17</v>
      </c>
      <c r="J65" s="1" t="s">
        <v>17</v>
      </c>
      <c r="K65" s="1" t="s">
        <v>38</v>
      </c>
      <c r="L65" s="1" t="s">
        <v>48</v>
      </c>
    </row>
    <row r="66" spans="2:12" x14ac:dyDescent="0.25">
      <c r="B66" s="1" t="s">
        <v>20</v>
      </c>
      <c r="C66" s="1" t="s">
        <v>24</v>
      </c>
      <c r="D66" s="1" t="s">
        <v>19</v>
      </c>
      <c r="E66" s="1" t="s">
        <v>13</v>
      </c>
      <c r="F66" s="1" t="s">
        <v>14</v>
      </c>
      <c r="G66" s="1" t="s">
        <v>17</v>
      </c>
      <c r="H66" s="1" t="s">
        <v>16</v>
      </c>
      <c r="I66" s="1" t="s">
        <v>17</v>
      </c>
      <c r="J66" s="1" t="s">
        <v>17</v>
      </c>
      <c r="K66" s="1" t="s">
        <v>38</v>
      </c>
      <c r="L66" s="1" t="s">
        <v>48</v>
      </c>
    </row>
    <row r="67" spans="2:12" x14ac:dyDescent="0.25">
      <c r="B67" s="1" t="s">
        <v>20</v>
      </c>
      <c r="C67" s="1" t="s">
        <v>24</v>
      </c>
      <c r="D67" s="1" t="s">
        <v>12</v>
      </c>
      <c r="E67" s="1" t="s">
        <v>13</v>
      </c>
      <c r="F67" s="1" t="s">
        <v>17</v>
      </c>
      <c r="G67" s="1" t="s">
        <v>15</v>
      </c>
      <c r="H67" s="1" t="s">
        <v>16</v>
      </c>
      <c r="I67" s="1" t="s">
        <v>17</v>
      </c>
      <c r="J67" s="1" t="s">
        <v>17</v>
      </c>
      <c r="K67" s="1" t="s">
        <v>38</v>
      </c>
      <c r="L67" s="1" t="s">
        <v>48</v>
      </c>
    </row>
    <row r="68" spans="2:12" x14ac:dyDescent="0.25">
      <c r="B68" s="1" t="s">
        <v>20</v>
      </c>
      <c r="C68" s="1" t="s">
        <v>22</v>
      </c>
      <c r="D68" s="1" t="s">
        <v>12</v>
      </c>
      <c r="E68" s="1" t="s">
        <v>13</v>
      </c>
      <c r="F68" s="1" t="s">
        <v>14</v>
      </c>
      <c r="G68" s="1" t="s">
        <v>17</v>
      </c>
      <c r="H68" s="1" t="s">
        <v>16</v>
      </c>
      <c r="I68" s="1" t="s">
        <v>14</v>
      </c>
      <c r="J68" s="1" t="s">
        <v>17</v>
      </c>
      <c r="K68" s="1" t="s">
        <v>38</v>
      </c>
      <c r="L68" s="1" t="s">
        <v>48</v>
      </c>
    </row>
    <row r="69" spans="2:12" x14ac:dyDescent="0.25">
      <c r="B69" s="1" t="s">
        <v>20</v>
      </c>
      <c r="C69" s="1" t="s">
        <v>24</v>
      </c>
      <c r="D69" s="1" t="s">
        <v>47</v>
      </c>
      <c r="E69" s="1" t="s">
        <v>13</v>
      </c>
      <c r="F69" s="1" t="s">
        <v>14</v>
      </c>
      <c r="G69" s="1" t="s">
        <v>17</v>
      </c>
      <c r="H69" s="1" t="s">
        <v>16</v>
      </c>
      <c r="I69" s="1" t="s">
        <v>17</v>
      </c>
      <c r="J69" s="1" t="s">
        <v>17</v>
      </c>
      <c r="K69" s="1" t="s">
        <v>38</v>
      </c>
      <c r="L69" s="1" t="s">
        <v>48</v>
      </c>
    </row>
    <row r="70" spans="2:12" x14ac:dyDescent="0.25">
      <c r="B70" s="1" t="s">
        <v>20</v>
      </c>
      <c r="C70" s="1" t="s">
        <v>24</v>
      </c>
      <c r="D70" s="1" t="s">
        <v>19</v>
      </c>
      <c r="E70" s="1" t="s">
        <v>13</v>
      </c>
      <c r="F70" s="1" t="s">
        <v>14</v>
      </c>
      <c r="G70" s="1" t="s">
        <v>17</v>
      </c>
      <c r="H70" s="1" t="s">
        <v>16</v>
      </c>
      <c r="I70" s="1" t="s">
        <v>17</v>
      </c>
      <c r="J70" s="1" t="s">
        <v>17</v>
      </c>
      <c r="K70" s="1" t="s">
        <v>38</v>
      </c>
      <c r="L70" s="1" t="s">
        <v>48</v>
      </c>
    </row>
    <row r="71" spans="2:12" x14ac:dyDescent="0.25">
      <c r="B71" s="1" t="s">
        <v>20</v>
      </c>
      <c r="C71" s="1" t="s">
        <v>24</v>
      </c>
      <c r="D71" s="1" t="s">
        <v>12</v>
      </c>
      <c r="E71" s="1" t="s">
        <v>13</v>
      </c>
      <c r="F71" s="1" t="s">
        <v>14</v>
      </c>
      <c r="G71" s="1" t="s">
        <v>17</v>
      </c>
      <c r="H71" s="1" t="s">
        <v>16</v>
      </c>
      <c r="I71" s="1" t="s">
        <v>17</v>
      </c>
      <c r="J71" s="1" t="s">
        <v>17</v>
      </c>
      <c r="K71" s="1" t="s">
        <v>38</v>
      </c>
      <c r="L71" s="1" t="s">
        <v>48</v>
      </c>
    </row>
    <row r="72" spans="2:12" x14ac:dyDescent="0.25">
      <c r="B72" s="1" t="s">
        <v>20</v>
      </c>
      <c r="C72" s="1" t="s">
        <v>24</v>
      </c>
      <c r="D72" s="1" t="s">
        <v>12</v>
      </c>
      <c r="E72" s="1" t="s">
        <v>13</v>
      </c>
      <c r="F72" s="1" t="s">
        <v>14</v>
      </c>
      <c r="G72" s="1" t="s">
        <v>17</v>
      </c>
      <c r="H72" s="1" t="s">
        <v>16</v>
      </c>
      <c r="I72" s="1" t="s">
        <v>17</v>
      </c>
      <c r="J72" s="1" t="s">
        <v>17</v>
      </c>
      <c r="K72" s="1" t="s">
        <v>38</v>
      </c>
      <c r="L72" s="1" t="s">
        <v>48</v>
      </c>
    </row>
    <row r="73" spans="2:12" x14ac:dyDescent="0.25">
      <c r="B73" s="1" t="s">
        <v>20</v>
      </c>
      <c r="C73" s="1" t="s">
        <v>22</v>
      </c>
      <c r="D73" s="1" t="s">
        <v>12</v>
      </c>
      <c r="E73" s="1" t="s">
        <v>35</v>
      </c>
      <c r="F73" s="1" t="s">
        <v>14</v>
      </c>
      <c r="G73" s="1" t="s">
        <v>15</v>
      </c>
      <c r="H73" s="1" t="s">
        <v>16</v>
      </c>
      <c r="I73" s="1" t="s">
        <v>14</v>
      </c>
      <c r="J73" s="1" t="s">
        <v>17</v>
      </c>
      <c r="K73" s="1" t="s">
        <v>38</v>
      </c>
      <c r="L73" s="1" t="s">
        <v>48</v>
      </c>
    </row>
    <row r="74" spans="2:12" x14ac:dyDescent="0.25">
      <c r="B74" s="1" t="s">
        <v>20</v>
      </c>
      <c r="C74" s="1" t="s">
        <v>24</v>
      </c>
      <c r="D74" s="1" t="s">
        <v>12</v>
      </c>
      <c r="E74" s="1" t="s">
        <v>13</v>
      </c>
      <c r="F74" s="1" t="s">
        <v>14</v>
      </c>
      <c r="G74" s="1" t="s">
        <v>17</v>
      </c>
      <c r="H74" s="1" t="s">
        <v>16</v>
      </c>
      <c r="I74" s="1" t="s">
        <v>17</v>
      </c>
      <c r="J74" s="1" t="s">
        <v>17</v>
      </c>
      <c r="K74" s="1" t="s">
        <v>38</v>
      </c>
      <c r="L74" s="1" t="s">
        <v>48</v>
      </c>
    </row>
    <row r="75" spans="2:12" x14ac:dyDescent="0.25">
      <c r="B75" s="1" t="s">
        <v>20</v>
      </c>
      <c r="C75" s="1" t="s">
        <v>24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  <c r="I75" s="1" t="s">
        <v>17</v>
      </c>
      <c r="J75" s="1" t="s">
        <v>17</v>
      </c>
      <c r="K75" s="1" t="s">
        <v>38</v>
      </c>
      <c r="L75" s="1" t="s">
        <v>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F8E0-8FC1-4377-BEF4-458C4FDD13D1}">
  <dimension ref="B1:L61"/>
  <sheetViews>
    <sheetView topLeftCell="A46" workbookViewId="0">
      <selection activeCell="A2" sqref="A2:XFD12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20</v>
      </c>
      <c r="C2" s="1" t="s">
        <v>24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17</v>
      </c>
      <c r="K2" s="1" t="s">
        <v>41</v>
      </c>
      <c r="L2" s="1" t="s">
        <v>49</v>
      </c>
    </row>
    <row r="3" spans="2:12" x14ac:dyDescent="0.25">
      <c r="B3" s="1" t="s">
        <v>20</v>
      </c>
      <c r="C3" s="1" t="s">
        <v>24</v>
      </c>
      <c r="D3" s="1" t="s">
        <v>12</v>
      </c>
      <c r="E3" s="1" t="s">
        <v>13</v>
      </c>
      <c r="F3" s="1" t="s">
        <v>14</v>
      </c>
      <c r="G3" s="1" t="s">
        <v>17</v>
      </c>
      <c r="H3" s="1" t="s">
        <v>16</v>
      </c>
      <c r="I3" s="1" t="s">
        <v>17</v>
      </c>
      <c r="J3" s="1" t="s">
        <v>17</v>
      </c>
      <c r="K3" s="1" t="s">
        <v>41</v>
      </c>
      <c r="L3" s="1" t="s">
        <v>48</v>
      </c>
    </row>
    <row r="4" spans="2:12" x14ac:dyDescent="0.25">
      <c r="B4" s="1" t="s">
        <v>20</v>
      </c>
      <c r="C4" s="1" t="s">
        <v>24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17</v>
      </c>
      <c r="K4" s="1" t="s">
        <v>41</v>
      </c>
      <c r="L4" s="1" t="s">
        <v>48</v>
      </c>
    </row>
    <row r="5" spans="2:12" x14ac:dyDescent="0.25">
      <c r="B5" s="1" t="s">
        <v>20</v>
      </c>
      <c r="C5" s="1" t="s">
        <v>24</v>
      </c>
      <c r="D5" s="1" t="s">
        <v>19</v>
      </c>
      <c r="E5" s="1" t="s">
        <v>13</v>
      </c>
      <c r="F5" s="1" t="s">
        <v>14</v>
      </c>
      <c r="G5" s="1" t="s">
        <v>17</v>
      </c>
      <c r="H5" s="1" t="s">
        <v>16</v>
      </c>
      <c r="I5" s="1" t="s">
        <v>17</v>
      </c>
      <c r="J5" s="1" t="s">
        <v>17</v>
      </c>
      <c r="K5" s="1" t="s">
        <v>41</v>
      </c>
      <c r="L5" s="1" t="s">
        <v>49</v>
      </c>
    </row>
    <row r="6" spans="2:12" x14ac:dyDescent="0.25">
      <c r="B6" s="1" t="s">
        <v>20</v>
      </c>
      <c r="C6" s="1" t="s">
        <v>24</v>
      </c>
      <c r="D6" s="1" t="s">
        <v>12</v>
      </c>
      <c r="E6" s="1" t="s">
        <v>13</v>
      </c>
      <c r="F6" s="1" t="s">
        <v>14</v>
      </c>
      <c r="G6" s="1" t="s">
        <v>17</v>
      </c>
      <c r="H6" s="1" t="s">
        <v>16</v>
      </c>
      <c r="I6" s="1" t="s">
        <v>17</v>
      </c>
      <c r="J6" s="1" t="s">
        <v>17</v>
      </c>
      <c r="K6" s="1" t="s">
        <v>41</v>
      </c>
      <c r="L6" s="1" t="s">
        <v>48</v>
      </c>
    </row>
    <row r="7" spans="2:12" x14ac:dyDescent="0.25">
      <c r="B7" s="1" t="s">
        <v>11</v>
      </c>
      <c r="C7" s="1" t="s">
        <v>24</v>
      </c>
      <c r="D7" s="1" t="s">
        <v>12</v>
      </c>
      <c r="E7" s="1" t="s">
        <v>13</v>
      </c>
      <c r="F7" s="1" t="s">
        <v>17</v>
      </c>
      <c r="G7" s="1" t="s">
        <v>15</v>
      </c>
      <c r="H7" s="1" t="s">
        <v>25</v>
      </c>
      <c r="I7" s="1" t="s">
        <v>17</v>
      </c>
      <c r="J7" s="1" t="s">
        <v>17</v>
      </c>
      <c r="K7" s="1" t="s">
        <v>41</v>
      </c>
      <c r="L7" s="1" t="s">
        <v>49</v>
      </c>
    </row>
    <row r="8" spans="2:12" x14ac:dyDescent="0.25">
      <c r="B8" s="1" t="s">
        <v>11</v>
      </c>
      <c r="C8" s="1" t="s">
        <v>24</v>
      </c>
      <c r="D8" s="1" t="s">
        <v>12</v>
      </c>
      <c r="E8" s="1" t="s">
        <v>13</v>
      </c>
      <c r="F8" s="1" t="s">
        <v>14</v>
      </c>
      <c r="G8" s="1" t="s">
        <v>17</v>
      </c>
      <c r="H8" s="1" t="s">
        <v>25</v>
      </c>
      <c r="I8" s="1" t="s">
        <v>17</v>
      </c>
      <c r="J8" s="1" t="s">
        <v>17</v>
      </c>
      <c r="K8" s="1" t="s">
        <v>44</v>
      </c>
      <c r="L8" s="1" t="s">
        <v>48</v>
      </c>
    </row>
    <row r="9" spans="2:12" x14ac:dyDescent="0.25">
      <c r="B9" s="1" t="s">
        <v>11</v>
      </c>
      <c r="C9" s="1" t="s">
        <v>24</v>
      </c>
      <c r="D9" s="1" t="s">
        <v>12</v>
      </c>
      <c r="E9" s="1" t="s">
        <v>13</v>
      </c>
      <c r="F9" s="1" t="s">
        <v>14</v>
      </c>
      <c r="G9" s="1" t="s">
        <v>17</v>
      </c>
      <c r="H9" s="1" t="s">
        <v>25</v>
      </c>
      <c r="I9" s="1" t="s">
        <v>17</v>
      </c>
      <c r="J9" s="1" t="s">
        <v>17</v>
      </c>
      <c r="K9" s="1" t="s">
        <v>41</v>
      </c>
      <c r="L9" s="1" t="s">
        <v>48</v>
      </c>
    </row>
    <row r="10" spans="2:12" x14ac:dyDescent="0.25">
      <c r="B10" s="1" t="s">
        <v>20</v>
      </c>
      <c r="C10" s="1" t="s">
        <v>24</v>
      </c>
      <c r="D10" s="1" t="s">
        <v>12</v>
      </c>
      <c r="E10" s="1" t="s">
        <v>13</v>
      </c>
      <c r="F10" s="1" t="s">
        <v>17</v>
      </c>
      <c r="G10" s="1" t="s">
        <v>17</v>
      </c>
      <c r="H10" s="1" t="s">
        <v>25</v>
      </c>
      <c r="I10" s="1" t="s">
        <v>17</v>
      </c>
      <c r="J10" s="1" t="s">
        <v>17</v>
      </c>
      <c r="K10" s="1" t="s">
        <v>41</v>
      </c>
      <c r="L10" s="1" t="s">
        <v>48</v>
      </c>
    </row>
    <row r="11" spans="2:12" x14ac:dyDescent="0.25">
      <c r="B11" s="1" t="s">
        <v>20</v>
      </c>
      <c r="C11" s="1" t="s">
        <v>24</v>
      </c>
      <c r="D11" s="1" t="s">
        <v>12</v>
      </c>
      <c r="E11" s="1" t="s">
        <v>16</v>
      </c>
      <c r="F11" s="1" t="s">
        <v>14</v>
      </c>
      <c r="G11" s="1" t="s">
        <v>17</v>
      </c>
      <c r="H11" s="1" t="s">
        <v>25</v>
      </c>
      <c r="I11" s="1" t="s">
        <v>17</v>
      </c>
      <c r="J11" s="1" t="s">
        <v>17</v>
      </c>
      <c r="K11" s="1" t="s">
        <v>41</v>
      </c>
      <c r="L11" s="1" t="s">
        <v>48</v>
      </c>
    </row>
    <row r="12" spans="2:12" x14ac:dyDescent="0.25">
      <c r="B12" s="1" t="s">
        <v>20</v>
      </c>
      <c r="C12" s="1" t="s">
        <v>24</v>
      </c>
      <c r="D12" s="1" t="s">
        <v>12</v>
      </c>
      <c r="E12" s="1" t="s">
        <v>13</v>
      </c>
      <c r="F12" s="1" t="s">
        <v>17</v>
      </c>
      <c r="G12" s="1" t="s">
        <v>15</v>
      </c>
      <c r="H12" s="1" t="s">
        <v>25</v>
      </c>
      <c r="I12" s="1" t="s">
        <v>17</v>
      </c>
      <c r="J12" s="1" t="s">
        <v>17</v>
      </c>
      <c r="K12" s="1" t="s">
        <v>41</v>
      </c>
      <c r="L12" s="1" t="s">
        <v>48</v>
      </c>
    </row>
    <row r="13" spans="2:12" x14ac:dyDescent="0.25">
      <c r="B13" s="1" t="s">
        <v>11</v>
      </c>
      <c r="C13" s="1" t="s">
        <v>24</v>
      </c>
      <c r="D13" s="1" t="s">
        <v>12</v>
      </c>
      <c r="E13" s="1" t="s">
        <v>13</v>
      </c>
      <c r="F13" s="1" t="s">
        <v>17</v>
      </c>
      <c r="G13" s="1" t="s">
        <v>17</v>
      </c>
      <c r="H13" s="1" t="s">
        <v>25</v>
      </c>
      <c r="I13" s="1" t="s">
        <v>17</v>
      </c>
      <c r="J13" s="1" t="s">
        <v>17</v>
      </c>
      <c r="K13" s="1" t="s">
        <v>41</v>
      </c>
      <c r="L13" s="1" t="s">
        <v>48</v>
      </c>
    </row>
    <row r="14" spans="2:12" x14ac:dyDescent="0.25">
      <c r="B14" s="1" t="s">
        <v>20</v>
      </c>
      <c r="C14" s="1" t="s">
        <v>24</v>
      </c>
      <c r="D14" s="1" t="s">
        <v>12</v>
      </c>
      <c r="E14" s="1" t="s">
        <v>13</v>
      </c>
      <c r="F14" s="1" t="s">
        <v>14</v>
      </c>
      <c r="G14" s="1" t="s">
        <v>17</v>
      </c>
      <c r="H14" s="1" t="s">
        <v>25</v>
      </c>
      <c r="I14" s="1" t="s">
        <v>17</v>
      </c>
      <c r="J14" s="1" t="s">
        <v>17</v>
      </c>
      <c r="K14" s="1" t="s">
        <v>41</v>
      </c>
      <c r="L14" s="1" t="s">
        <v>48</v>
      </c>
    </row>
    <row r="15" spans="2:12" x14ac:dyDescent="0.25">
      <c r="B15" s="1" t="s">
        <v>20</v>
      </c>
      <c r="C15" s="1" t="s">
        <v>24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25</v>
      </c>
      <c r="I15" s="1" t="s">
        <v>17</v>
      </c>
      <c r="J15" s="1" t="s">
        <v>17</v>
      </c>
      <c r="K15" s="1" t="s">
        <v>41</v>
      </c>
      <c r="L15" s="1" t="s">
        <v>48</v>
      </c>
    </row>
    <row r="16" spans="2:12" x14ac:dyDescent="0.25">
      <c r="B16" s="1" t="s">
        <v>20</v>
      </c>
      <c r="C16" s="1" t="s">
        <v>24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25</v>
      </c>
      <c r="I16" s="1" t="s">
        <v>17</v>
      </c>
      <c r="J16" s="1" t="s">
        <v>17</v>
      </c>
      <c r="K16" s="1" t="s">
        <v>44</v>
      </c>
      <c r="L16" s="1" t="s">
        <v>49</v>
      </c>
    </row>
    <row r="17" spans="2:12" x14ac:dyDescent="0.25">
      <c r="B17" s="1" t="s">
        <v>20</v>
      </c>
      <c r="C17" s="1" t="s">
        <v>24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25</v>
      </c>
      <c r="I17" s="1" t="s">
        <v>17</v>
      </c>
      <c r="J17" s="1" t="s">
        <v>17</v>
      </c>
      <c r="K17" s="1" t="s">
        <v>44</v>
      </c>
      <c r="L17" s="1" t="s">
        <v>48</v>
      </c>
    </row>
    <row r="18" spans="2:12" x14ac:dyDescent="0.25">
      <c r="B18" s="1" t="s">
        <v>20</v>
      </c>
      <c r="C18" s="1" t="s">
        <v>24</v>
      </c>
      <c r="D18" s="1" t="s">
        <v>47</v>
      </c>
      <c r="E18" s="1" t="s">
        <v>13</v>
      </c>
      <c r="F18" s="1" t="s">
        <v>17</v>
      </c>
      <c r="G18" s="1" t="s">
        <v>15</v>
      </c>
      <c r="H18" s="1" t="s">
        <v>25</v>
      </c>
      <c r="I18" s="1" t="s">
        <v>17</v>
      </c>
      <c r="J18" s="1" t="s">
        <v>17</v>
      </c>
      <c r="K18" s="1" t="s">
        <v>44</v>
      </c>
      <c r="L18" s="1" t="s">
        <v>49</v>
      </c>
    </row>
    <row r="19" spans="2:12" x14ac:dyDescent="0.25">
      <c r="B19" s="1" t="s">
        <v>20</v>
      </c>
      <c r="C19" s="1" t="s">
        <v>24</v>
      </c>
      <c r="D19" s="1" t="s">
        <v>47</v>
      </c>
      <c r="E19" s="1" t="s">
        <v>13</v>
      </c>
      <c r="F19" s="1" t="s">
        <v>14</v>
      </c>
      <c r="G19" s="1" t="s">
        <v>17</v>
      </c>
      <c r="H19" s="1" t="s">
        <v>25</v>
      </c>
      <c r="I19" s="1" t="s">
        <v>17</v>
      </c>
      <c r="J19" s="1" t="s">
        <v>17</v>
      </c>
      <c r="K19" s="1" t="s">
        <v>44</v>
      </c>
      <c r="L19" s="1" t="s">
        <v>49</v>
      </c>
    </row>
    <row r="20" spans="2:12" x14ac:dyDescent="0.25">
      <c r="B20" s="1" t="s">
        <v>20</v>
      </c>
      <c r="C20" s="1" t="s">
        <v>24</v>
      </c>
      <c r="D20" s="1" t="s">
        <v>12</v>
      </c>
      <c r="E20" s="1" t="s">
        <v>13</v>
      </c>
      <c r="F20" s="1" t="s">
        <v>17</v>
      </c>
      <c r="G20" s="1" t="s">
        <v>17</v>
      </c>
      <c r="H20" s="1" t="s">
        <v>25</v>
      </c>
      <c r="I20" s="1" t="s">
        <v>17</v>
      </c>
      <c r="J20" s="1" t="s">
        <v>17</v>
      </c>
      <c r="K20" s="1" t="s">
        <v>44</v>
      </c>
      <c r="L20" s="1" t="s">
        <v>48</v>
      </c>
    </row>
    <row r="21" spans="2:12" x14ac:dyDescent="0.25">
      <c r="B21" s="1" t="s">
        <v>20</v>
      </c>
      <c r="C21" s="1" t="s">
        <v>24</v>
      </c>
      <c r="D21" s="1" t="s">
        <v>47</v>
      </c>
      <c r="E21" s="1" t="s">
        <v>13</v>
      </c>
      <c r="F21" s="1" t="s">
        <v>17</v>
      </c>
      <c r="G21" s="1" t="s">
        <v>15</v>
      </c>
      <c r="H21" s="1" t="s">
        <v>25</v>
      </c>
      <c r="I21" s="1" t="s">
        <v>17</v>
      </c>
      <c r="J21" s="1" t="s">
        <v>17</v>
      </c>
      <c r="K21" s="1" t="s">
        <v>44</v>
      </c>
      <c r="L21" s="1" t="s">
        <v>49</v>
      </c>
    </row>
    <row r="22" spans="2:12" x14ac:dyDescent="0.25">
      <c r="B22" s="1" t="s">
        <v>20</v>
      </c>
      <c r="C22" s="1" t="s">
        <v>24</v>
      </c>
      <c r="D22" s="1" t="s">
        <v>12</v>
      </c>
      <c r="E22" s="1" t="s">
        <v>13</v>
      </c>
      <c r="F22" s="1" t="s">
        <v>17</v>
      </c>
      <c r="G22" s="1" t="s">
        <v>17</v>
      </c>
      <c r="H22" s="1" t="s">
        <v>25</v>
      </c>
      <c r="I22" s="1" t="s">
        <v>17</v>
      </c>
      <c r="J22" s="1" t="s">
        <v>17</v>
      </c>
      <c r="K22" s="1" t="s">
        <v>41</v>
      </c>
      <c r="L22" s="1" t="s">
        <v>49</v>
      </c>
    </row>
    <row r="23" spans="2:12" x14ac:dyDescent="0.25">
      <c r="B23" s="1" t="s">
        <v>20</v>
      </c>
      <c r="C23" s="1" t="s">
        <v>24</v>
      </c>
      <c r="D23" s="1" t="s">
        <v>12</v>
      </c>
      <c r="E23" s="1" t="s">
        <v>13</v>
      </c>
      <c r="F23" s="1" t="s">
        <v>14</v>
      </c>
      <c r="G23" s="1" t="s">
        <v>17</v>
      </c>
      <c r="H23" s="1" t="s">
        <v>25</v>
      </c>
      <c r="I23" s="1" t="s">
        <v>17</v>
      </c>
      <c r="J23" s="1" t="s">
        <v>17</v>
      </c>
      <c r="K23" s="1" t="s">
        <v>44</v>
      </c>
      <c r="L23" s="1" t="s">
        <v>49</v>
      </c>
    </row>
    <row r="24" spans="2:12" x14ac:dyDescent="0.25">
      <c r="B24" s="1" t="s">
        <v>20</v>
      </c>
      <c r="C24" s="1" t="s">
        <v>24</v>
      </c>
      <c r="D24" s="1" t="s">
        <v>12</v>
      </c>
      <c r="E24" s="1" t="s">
        <v>13</v>
      </c>
      <c r="F24" s="1" t="s">
        <v>14</v>
      </c>
      <c r="G24" s="1" t="s">
        <v>17</v>
      </c>
      <c r="H24" s="1" t="s">
        <v>25</v>
      </c>
      <c r="I24" s="1" t="s">
        <v>17</v>
      </c>
      <c r="J24" s="1" t="s">
        <v>17</v>
      </c>
      <c r="K24" s="1" t="s">
        <v>41</v>
      </c>
      <c r="L24" s="1" t="s">
        <v>49</v>
      </c>
    </row>
    <row r="25" spans="2:12" x14ac:dyDescent="0.25">
      <c r="B25" s="1" t="s">
        <v>20</v>
      </c>
      <c r="C25" s="1" t="s">
        <v>24</v>
      </c>
      <c r="D25" s="1" t="s">
        <v>12</v>
      </c>
      <c r="E25" s="1" t="s">
        <v>13</v>
      </c>
      <c r="F25" s="1" t="s">
        <v>14</v>
      </c>
      <c r="G25" s="1" t="s">
        <v>17</v>
      </c>
      <c r="H25" s="1" t="s">
        <v>16</v>
      </c>
      <c r="I25" s="1" t="s">
        <v>17</v>
      </c>
      <c r="J25" s="1" t="s">
        <v>17</v>
      </c>
      <c r="K25" s="1" t="s">
        <v>44</v>
      </c>
      <c r="L25" s="1" t="s">
        <v>48</v>
      </c>
    </row>
    <row r="26" spans="2:12" x14ac:dyDescent="0.25">
      <c r="B26" s="1" t="s">
        <v>20</v>
      </c>
      <c r="C26" s="1" t="s">
        <v>24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25</v>
      </c>
      <c r="I26" s="1" t="s">
        <v>17</v>
      </c>
      <c r="J26" s="1" t="s">
        <v>17</v>
      </c>
      <c r="K26" s="1" t="s">
        <v>41</v>
      </c>
      <c r="L26" s="1" t="s">
        <v>49</v>
      </c>
    </row>
    <row r="27" spans="2:12" x14ac:dyDescent="0.25">
      <c r="B27" s="1" t="s">
        <v>20</v>
      </c>
      <c r="C27" s="1" t="s">
        <v>24</v>
      </c>
      <c r="D27" s="1" t="s">
        <v>47</v>
      </c>
      <c r="E27" s="1" t="s">
        <v>13</v>
      </c>
      <c r="F27" s="1" t="s">
        <v>14</v>
      </c>
      <c r="G27" s="1" t="s">
        <v>15</v>
      </c>
      <c r="H27" s="1" t="s">
        <v>16</v>
      </c>
      <c r="I27" s="1" t="s">
        <v>17</v>
      </c>
      <c r="J27" s="1" t="s">
        <v>17</v>
      </c>
      <c r="K27" s="1" t="s">
        <v>44</v>
      </c>
      <c r="L27" s="1" t="s">
        <v>49</v>
      </c>
    </row>
    <row r="28" spans="2:12" x14ac:dyDescent="0.25">
      <c r="B28" s="1" t="s">
        <v>20</v>
      </c>
      <c r="C28" s="1" t="s">
        <v>24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25</v>
      </c>
      <c r="I28" s="1" t="s">
        <v>17</v>
      </c>
      <c r="J28" s="1" t="s">
        <v>17</v>
      </c>
      <c r="K28" s="1" t="s">
        <v>44</v>
      </c>
      <c r="L28" s="1" t="s">
        <v>48</v>
      </c>
    </row>
    <row r="29" spans="2:12" x14ac:dyDescent="0.25">
      <c r="B29" s="1" t="s">
        <v>20</v>
      </c>
      <c r="C29" s="1" t="s">
        <v>24</v>
      </c>
      <c r="D29" s="1" t="s">
        <v>47</v>
      </c>
      <c r="E29" s="1" t="s">
        <v>13</v>
      </c>
      <c r="F29" s="1" t="s">
        <v>14</v>
      </c>
      <c r="G29" s="1" t="s">
        <v>15</v>
      </c>
      <c r="H29" s="1" t="s">
        <v>25</v>
      </c>
      <c r="I29" s="1" t="s">
        <v>17</v>
      </c>
      <c r="J29" s="1" t="s">
        <v>17</v>
      </c>
      <c r="K29" s="1" t="s">
        <v>44</v>
      </c>
      <c r="L29" s="1" t="s">
        <v>49</v>
      </c>
    </row>
    <row r="30" spans="2:12" x14ac:dyDescent="0.25">
      <c r="B30" s="1" t="s">
        <v>20</v>
      </c>
      <c r="C30" s="1" t="s">
        <v>24</v>
      </c>
      <c r="D30" s="1" t="s">
        <v>12</v>
      </c>
      <c r="E30" s="1" t="s">
        <v>13</v>
      </c>
      <c r="F30" s="1" t="s">
        <v>17</v>
      </c>
      <c r="G30" s="1" t="s">
        <v>17</v>
      </c>
      <c r="H30" s="1" t="s">
        <v>16</v>
      </c>
      <c r="I30" s="1" t="s">
        <v>17</v>
      </c>
      <c r="J30" s="1" t="s">
        <v>17</v>
      </c>
      <c r="K30" s="1" t="s">
        <v>44</v>
      </c>
      <c r="L30" s="1" t="s">
        <v>48</v>
      </c>
    </row>
    <row r="31" spans="2:12" x14ac:dyDescent="0.25">
      <c r="B31" s="1" t="s">
        <v>20</v>
      </c>
      <c r="C31" s="1" t="s">
        <v>24</v>
      </c>
      <c r="D31" s="1" t="s">
        <v>47</v>
      </c>
      <c r="E31" s="1" t="s">
        <v>13</v>
      </c>
      <c r="F31" s="1" t="s">
        <v>14</v>
      </c>
      <c r="G31" s="1" t="s">
        <v>15</v>
      </c>
      <c r="H31" s="1" t="s">
        <v>25</v>
      </c>
      <c r="I31" s="1" t="s">
        <v>17</v>
      </c>
      <c r="J31" s="1" t="s">
        <v>17</v>
      </c>
      <c r="K31" s="1" t="s">
        <v>44</v>
      </c>
      <c r="L31" s="1" t="s">
        <v>49</v>
      </c>
    </row>
    <row r="32" spans="2:12" x14ac:dyDescent="0.25">
      <c r="B32" s="1" t="s">
        <v>20</v>
      </c>
      <c r="C32" s="1" t="s">
        <v>24</v>
      </c>
      <c r="D32" s="1" t="s">
        <v>12</v>
      </c>
      <c r="E32" s="1" t="s">
        <v>13</v>
      </c>
      <c r="F32" s="1" t="s">
        <v>14</v>
      </c>
      <c r="G32" s="1" t="s">
        <v>17</v>
      </c>
      <c r="H32" s="1" t="s">
        <v>25</v>
      </c>
      <c r="I32" s="1" t="s">
        <v>17</v>
      </c>
      <c r="J32" s="1" t="s">
        <v>17</v>
      </c>
      <c r="K32" s="1" t="s">
        <v>44</v>
      </c>
      <c r="L32" s="1" t="s">
        <v>49</v>
      </c>
    </row>
    <row r="33" spans="2:12" x14ac:dyDescent="0.25">
      <c r="B33" s="1" t="s">
        <v>20</v>
      </c>
      <c r="C33" s="1" t="s">
        <v>24</v>
      </c>
      <c r="D33" s="1" t="s">
        <v>47</v>
      </c>
      <c r="E33" s="1" t="s">
        <v>13</v>
      </c>
      <c r="F33" s="1" t="s">
        <v>14</v>
      </c>
      <c r="G33" s="1" t="s">
        <v>15</v>
      </c>
      <c r="H33" s="1" t="s">
        <v>25</v>
      </c>
      <c r="I33" s="1" t="s">
        <v>17</v>
      </c>
      <c r="J33" s="1" t="s">
        <v>17</v>
      </c>
      <c r="K33" s="1" t="s">
        <v>44</v>
      </c>
      <c r="L33" s="1" t="s">
        <v>49</v>
      </c>
    </row>
    <row r="34" spans="2:12" x14ac:dyDescent="0.25">
      <c r="B34" s="1" t="s">
        <v>20</v>
      </c>
      <c r="C34" s="1" t="s">
        <v>24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25</v>
      </c>
      <c r="I34" s="1" t="s">
        <v>17</v>
      </c>
      <c r="J34" s="1" t="s">
        <v>17</v>
      </c>
      <c r="K34" s="1" t="s">
        <v>44</v>
      </c>
      <c r="L34" s="1" t="s">
        <v>49</v>
      </c>
    </row>
    <row r="35" spans="2:12" x14ac:dyDescent="0.25">
      <c r="B35" s="1" t="s">
        <v>20</v>
      </c>
      <c r="C35" s="1" t="s">
        <v>24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25</v>
      </c>
      <c r="I35" s="1" t="s">
        <v>17</v>
      </c>
      <c r="J35" s="1" t="s">
        <v>17</v>
      </c>
      <c r="K35" s="1" t="s">
        <v>44</v>
      </c>
      <c r="L35" s="1" t="s">
        <v>48</v>
      </c>
    </row>
    <row r="36" spans="2:12" x14ac:dyDescent="0.25">
      <c r="B36" s="1" t="s">
        <v>20</v>
      </c>
      <c r="C36" s="1" t="s">
        <v>24</v>
      </c>
      <c r="D36" s="1" t="s">
        <v>12</v>
      </c>
      <c r="E36" s="1" t="s">
        <v>13</v>
      </c>
      <c r="F36" s="1" t="s">
        <v>17</v>
      </c>
      <c r="G36" s="1" t="s">
        <v>15</v>
      </c>
      <c r="H36" s="1" t="s">
        <v>16</v>
      </c>
      <c r="I36" s="1" t="s">
        <v>17</v>
      </c>
      <c r="J36" s="1" t="s">
        <v>17</v>
      </c>
      <c r="K36" s="1" t="s">
        <v>44</v>
      </c>
      <c r="L36" s="1" t="s">
        <v>49</v>
      </c>
    </row>
    <row r="37" spans="2:12" x14ac:dyDescent="0.25">
      <c r="B37" s="1" t="s">
        <v>20</v>
      </c>
      <c r="C37" s="1" t="s">
        <v>24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25</v>
      </c>
      <c r="I37" s="1" t="s">
        <v>17</v>
      </c>
      <c r="J37" s="1" t="s">
        <v>17</v>
      </c>
      <c r="K37" s="1" t="s">
        <v>44</v>
      </c>
      <c r="L37" s="1" t="s">
        <v>49</v>
      </c>
    </row>
    <row r="38" spans="2:12" x14ac:dyDescent="0.25">
      <c r="B38" s="1" t="s">
        <v>20</v>
      </c>
      <c r="C38" s="1" t="s">
        <v>24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25</v>
      </c>
      <c r="I38" s="1" t="s">
        <v>17</v>
      </c>
      <c r="J38" s="1" t="s">
        <v>17</v>
      </c>
      <c r="K38" s="1" t="s">
        <v>44</v>
      </c>
      <c r="L38" s="1" t="s">
        <v>48</v>
      </c>
    </row>
    <row r="39" spans="2:12" x14ac:dyDescent="0.25">
      <c r="B39" s="1" t="s">
        <v>20</v>
      </c>
      <c r="C39" s="1" t="s">
        <v>24</v>
      </c>
      <c r="D39" s="1" t="s">
        <v>47</v>
      </c>
      <c r="E39" s="1" t="s">
        <v>13</v>
      </c>
      <c r="F39" s="1" t="s">
        <v>17</v>
      </c>
      <c r="G39" s="1" t="s">
        <v>17</v>
      </c>
      <c r="H39" s="1" t="s">
        <v>25</v>
      </c>
      <c r="I39" s="1" t="s">
        <v>17</v>
      </c>
      <c r="J39" s="1" t="s">
        <v>17</v>
      </c>
      <c r="K39" s="1" t="s">
        <v>44</v>
      </c>
      <c r="L39" s="1" t="s">
        <v>49</v>
      </c>
    </row>
    <row r="40" spans="2:12" x14ac:dyDescent="0.25">
      <c r="B40" s="1" t="s">
        <v>20</v>
      </c>
      <c r="C40" s="1" t="s">
        <v>24</v>
      </c>
      <c r="D40" s="1" t="s">
        <v>47</v>
      </c>
      <c r="E40" s="1" t="s">
        <v>13</v>
      </c>
      <c r="F40" s="1" t="s">
        <v>14</v>
      </c>
      <c r="G40" s="1" t="s">
        <v>15</v>
      </c>
      <c r="H40" s="1" t="s">
        <v>25</v>
      </c>
      <c r="I40" s="1" t="s">
        <v>17</v>
      </c>
      <c r="J40" s="1" t="s">
        <v>17</v>
      </c>
      <c r="K40" s="1" t="s">
        <v>45</v>
      </c>
      <c r="L40" s="1" t="s">
        <v>48</v>
      </c>
    </row>
    <row r="41" spans="2:12" x14ac:dyDescent="0.25">
      <c r="B41" s="1" t="s">
        <v>20</v>
      </c>
      <c r="C41" s="1" t="s">
        <v>24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  <c r="I41" s="1" t="s">
        <v>17</v>
      </c>
      <c r="J41" s="1" t="s">
        <v>17</v>
      </c>
      <c r="K41" s="1" t="s">
        <v>45</v>
      </c>
      <c r="L41" s="1" t="s">
        <v>49</v>
      </c>
    </row>
    <row r="42" spans="2:12" x14ac:dyDescent="0.25">
      <c r="B42" s="1" t="s">
        <v>20</v>
      </c>
      <c r="C42" s="1" t="s">
        <v>24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25</v>
      </c>
      <c r="I42" s="1" t="s">
        <v>17</v>
      </c>
      <c r="J42" s="1" t="s">
        <v>17</v>
      </c>
      <c r="K42" s="1" t="s">
        <v>45</v>
      </c>
      <c r="L42" s="1" t="s">
        <v>48</v>
      </c>
    </row>
    <row r="43" spans="2:12" x14ac:dyDescent="0.25">
      <c r="B43" s="1" t="s">
        <v>20</v>
      </c>
      <c r="C43" s="1" t="s">
        <v>24</v>
      </c>
      <c r="D43" s="1" t="s">
        <v>47</v>
      </c>
      <c r="E43" s="1" t="s">
        <v>13</v>
      </c>
      <c r="F43" s="1" t="s">
        <v>14</v>
      </c>
      <c r="G43" s="1" t="s">
        <v>17</v>
      </c>
      <c r="H43" s="1" t="s">
        <v>25</v>
      </c>
      <c r="I43" s="1" t="s">
        <v>17</v>
      </c>
      <c r="J43" s="1" t="s">
        <v>17</v>
      </c>
      <c r="K43" s="1" t="s">
        <v>44</v>
      </c>
      <c r="L43" s="1" t="s">
        <v>49</v>
      </c>
    </row>
    <row r="44" spans="2:12" x14ac:dyDescent="0.25">
      <c r="B44" s="1" t="s">
        <v>20</v>
      </c>
      <c r="C44" s="1" t="s">
        <v>24</v>
      </c>
      <c r="D44" s="1" t="s">
        <v>47</v>
      </c>
      <c r="E44" s="1" t="s">
        <v>13</v>
      </c>
      <c r="F44" s="1" t="s">
        <v>14</v>
      </c>
      <c r="G44" s="1" t="s">
        <v>17</v>
      </c>
      <c r="H44" s="1" t="s">
        <v>25</v>
      </c>
      <c r="I44" s="1" t="s">
        <v>17</v>
      </c>
      <c r="J44" s="1" t="s">
        <v>17</v>
      </c>
      <c r="K44" s="1" t="s">
        <v>45</v>
      </c>
      <c r="L44" s="1" t="s">
        <v>48</v>
      </c>
    </row>
    <row r="45" spans="2:12" x14ac:dyDescent="0.25">
      <c r="B45" s="1" t="s">
        <v>20</v>
      </c>
      <c r="C45" s="1" t="s">
        <v>24</v>
      </c>
      <c r="D45" s="1" t="s">
        <v>47</v>
      </c>
      <c r="E45" s="1" t="s">
        <v>13</v>
      </c>
      <c r="F45" s="1" t="s">
        <v>14</v>
      </c>
      <c r="G45" s="1" t="s">
        <v>17</v>
      </c>
      <c r="H45" s="1" t="s">
        <v>25</v>
      </c>
      <c r="I45" s="1" t="s">
        <v>17</v>
      </c>
      <c r="J45" s="1" t="s">
        <v>17</v>
      </c>
      <c r="K45" s="1" t="s">
        <v>45</v>
      </c>
      <c r="L45" s="1" t="s">
        <v>48</v>
      </c>
    </row>
    <row r="46" spans="2:12" x14ac:dyDescent="0.25">
      <c r="B46" s="1" t="s">
        <v>20</v>
      </c>
      <c r="C46" s="1" t="s">
        <v>24</v>
      </c>
      <c r="D46" s="1" t="s">
        <v>47</v>
      </c>
      <c r="E46" s="1" t="s">
        <v>13</v>
      </c>
      <c r="F46" s="1" t="s">
        <v>14</v>
      </c>
      <c r="G46" s="1" t="s">
        <v>17</v>
      </c>
      <c r="H46" s="1" t="s">
        <v>25</v>
      </c>
      <c r="I46" s="1" t="s">
        <v>17</v>
      </c>
      <c r="J46" s="1" t="s">
        <v>17</v>
      </c>
      <c r="K46" s="1" t="s">
        <v>45</v>
      </c>
      <c r="L46" s="1" t="s">
        <v>48</v>
      </c>
    </row>
    <row r="47" spans="2:12" x14ac:dyDescent="0.25">
      <c r="B47" s="1" t="s">
        <v>20</v>
      </c>
      <c r="C47" s="1" t="s">
        <v>24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25</v>
      </c>
      <c r="I47" s="1" t="s">
        <v>17</v>
      </c>
      <c r="J47" s="1" t="s">
        <v>17</v>
      </c>
      <c r="K47" s="1" t="s">
        <v>45</v>
      </c>
      <c r="L47" s="1" t="s">
        <v>48</v>
      </c>
    </row>
    <row r="48" spans="2:12" x14ac:dyDescent="0.25">
      <c r="B48" s="1" t="s">
        <v>20</v>
      </c>
      <c r="C48" s="1" t="s">
        <v>24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  <c r="I48" s="1" t="s">
        <v>17</v>
      </c>
      <c r="J48" s="1" t="s">
        <v>17</v>
      </c>
      <c r="K48" s="1" t="s">
        <v>45</v>
      </c>
      <c r="L48" s="1" t="s">
        <v>49</v>
      </c>
    </row>
    <row r="49" spans="2:12" x14ac:dyDescent="0.25">
      <c r="B49" s="1" t="s">
        <v>20</v>
      </c>
      <c r="C49" s="1" t="s">
        <v>24</v>
      </c>
      <c r="D49" s="1" t="s">
        <v>12</v>
      </c>
      <c r="E49" s="1" t="s">
        <v>13</v>
      </c>
      <c r="F49" s="1" t="s">
        <v>14</v>
      </c>
      <c r="G49" s="1" t="s">
        <v>17</v>
      </c>
      <c r="H49" s="1" t="s">
        <v>25</v>
      </c>
      <c r="I49" s="1" t="s">
        <v>17</v>
      </c>
      <c r="J49" s="1" t="s">
        <v>17</v>
      </c>
      <c r="K49" s="1" t="s">
        <v>45</v>
      </c>
      <c r="L49" s="1" t="s">
        <v>49</v>
      </c>
    </row>
    <row r="50" spans="2:12" x14ac:dyDescent="0.25">
      <c r="B50" s="1" t="s">
        <v>20</v>
      </c>
      <c r="C50" s="1" t="s">
        <v>24</v>
      </c>
      <c r="D50" s="1" t="s">
        <v>47</v>
      </c>
      <c r="E50" s="1" t="s">
        <v>13</v>
      </c>
      <c r="F50" s="1" t="s">
        <v>14</v>
      </c>
      <c r="G50" s="1" t="s">
        <v>17</v>
      </c>
      <c r="H50" s="1" t="s">
        <v>25</v>
      </c>
      <c r="I50" s="1" t="s">
        <v>17</v>
      </c>
      <c r="J50" s="1" t="s">
        <v>17</v>
      </c>
      <c r="K50" s="1" t="s">
        <v>45</v>
      </c>
      <c r="L50" s="1" t="s">
        <v>48</v>
      </c>
    </row>
    <row r="51" spans="2:12" x14ac:dyDescent="0.25">
      <c r="B51" s="1" t="s">
        <v>20</v>
      </c>
      <c r="C51" s="1" t="s">
        <v>24</v>
      </c>
      <c r="D51" s="1" t="s">
        <v>47</v>
      </c>
      <c r="E51" s="1" t="s">
        <v>13</v>
      </c>
      <c r="F51" s="1" t="s">
        <v>14</v>
      </c>
      <c r="G51" s="1" t="s">
        <v>15</v>
      </c>
      <c r="H51" s="1" t="s">
        <v>25</v>
      </c>
      <c r="I51" s="1" t="s">
        <v>17</v>
      </c>
      <c r="J51" s="1" t="s">
        <v>17</v>
      </c>
      <c r="K51" s="1" t="s">
        <v>46</v>
      </c>
      <c r="L51" s="1" t="s">
        <v>49</v>
      </c>
    </row>
    <row r="52" spans="2:12" x14ac:dyDescent="0.25">
      <c r="B52" s="1" t="s">
        <v>20</v>
      </c>
      <c r="C52" s="1" t="s">
        <v>24</v>
      </c>
      <c r="D52" s="1" t="s">
        <v>47</v>
      </c>
      <c r="E52" s="1" t="s">
        <v>13</v>
      </c>
      <c r="F52" s="1" t="s">
        <v>17</v>
      </c>
      <c r="G52" s="1" t="s">
        <v>17</v>
      </c>
      <c r="H52" s="1" t="s">
        <v>25</v>
      </c>
      <c r="I52" s="1" t="s">
        <v>17</v>
      </c>
      <c r="J52" s="1" t="s">
        <v>17</v>
      </c>
      <c r="K52" s="1" t="s">
        <v>45</v>
      </c>
      <c r="L52" s="1" t="s">
        <v>49</v>
      </c>
    </row>
    <row r="53" spans="2:12" x14ac:dyDescent="0.25">
      <c r="B53" s="1" t="s">
        <v>20</v>
      </c>
      <c r="C53" s="1" t="s">
        <v>24</v>
      </c>
      <c r="D53" s="1" t="s">
        <v>47</v>
      </c>
      <c r="E53" s="1" t="s">
        <v>13</v>
      </c>
      <c r="F53" s="1" t="s">
        <v>14</v>
      </c>
      <c r="G53" s="1" t="s">
        <v>17</v>
      </c>
      <c r="H53" s="1" t="s">
        <v>25</v>
      </c>
      <c r="I53" s="1" t="s">
        <v>17</v>
      </c>
      <c r="J53" s="1" t="s">
        <v>17</v>
      </c>
      <c r="K53" s="1" t="s">
        <v>46</v>
      </c>
      <c r="L53" s="1" t="s">
        <v>49</v>
      </c>
    </row>
    <row r="54" spans="2:12" x14ac:dyDescent="0.25">
      <c r="B54" s="1" t="s">
        <v>20</v>
      </c>
      <c r="C54" s="1" t="s">
        <v>24</v>
      </c>
      <c r="D54" s="1" t="s">
        <v>47</v>
      </c>
      <c r="E54" s="1" t="s">
        <v>13</v>
      </c>
      <c r="F54" s="1" t="s">
        <v>14</v>
      </c>
      <c r="G54" s="1" t="s">
        <v>17</v>
      </c>
      <c r="H54" s="1" t="s">
        <v>25</v>
      </c>
      <c r="I54" s="1" t="s">
        <v>17</v>
      </c>
      <c r="J54" s="1" t="s">
        <v>17</v>
      </c>
      <c r="K54" s="1" t="s">
        <v>45</v>
      </c>
      <c r="L54" s="1" t="s">
        <v>48</v>
      </c>
    </row>
    <row r="55" spans="2:12" x14ac:dyDescent="0.25">
      <c r="B55" s="1" t="s">
        <v>20</v>
      </c>
      <c r="C55" s="1" t="s">
        <v>24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25</v>
      </c>
      <c r="I55" s="1" t="s">
        <v>17</v>
      </c>
      <c r="J55" s="1" t="s">
        <v>17</v>
      </c>
      <c r="K55" s="1" t="s">
        <v>46</v>
      </c>
      <c r="L55" s="1" t="s">
        <v>48</v>
      </c>
    </row>
    <row r="56" spans="2:12" x14ac:dyDescent="0.25">
      <c r="B56" s="1" t="s">
        <v>20</v>
      </c>
      <c r="C56" s="1" t="s">
        <v>24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25</v>
      </c>
      <c r="I56" s="1" t="s">
        <v>17</v>
      </c>
      <c r="J56" s="1" t="s">
        <v>17</v>
      </c>
      <c r="K56" s="1" t="s">
        <v>46</v>
      </c>
      <c r="L56" s="1" t="s">
        <v>48</v>
      </c>
    </row>
    <row r="57" spans="2:12" x14ac:dyDescent="0.25">
      <c r="B57" s="1" t="s">
        <v>20</v>
      </c>
      <c r="C57" s="1" t="s">
        <v>24</v>
      </c>
      <c r="D57" s="1" t="s">
        <v>47</v>
      </c>
      <c r="E57" s="1" t="s">
        <v>13</v>
      </c>
      <c r="F57" s="1" t="s">
        <v>14</v>
      </c>
      <c r="G57" s="1" t="s">
        <v>17</v>
      </c>
      <c r="H57" s="1" t="s">
        <v>25</v>
      </c>
      <c r="I57" s="1" t="s">
        <v>17</v>
      </c>
      <c r="J57" s="1" t="s">
        <v>17</v>
      </c>
      <c r="K57" s="1" t="s">
        <v>46</v>
      </c>
      <c r="L57" s="1" t="s">
        <v>49</v>
      </c>
    </row>
    <row r="58" spans="2:12" x14ac:dyDescent="0.25">
      <c r="B58" s="1" t="s">
        <v>20</v>
      </c>
      <c r="C58" s="1" t="s">
        <v>24</v>
      </c>
      <c r="D58" s="1" t="s">
        <v>47</v>
      </c>
      <c r="E58" s="1" t="s">
        <v>13</v>
      </c>
      <c r="F58" s="1" t="s">
        <v>14</v>
      </c>
      <c r="G58" s="1" t="s">
        <v>17</v>
      </c>
      <c r="H58" s="1" t="s">
        <v>16</v>
      </c>
      <c r="I58" s="1" t="s">
        <v>17</v>
      </c>
      <c r="J58" s="1" t="s">
        <v>17</v>
      </c>
      <c r="K58" s="1" t="s">
        <v>46</v>
      </c>
      <c r="L58" s="1" t="s">
        <v>48</v>
      </c>
    </row>
    <row r="59" spans="2:12" x14ac:dyDescent="0.25">
      <c r="B59" s="1" t="s">
        <v>20</v>
      </c>
      <c r="C59" s="1" t="s">
        <v>24</v>
      </c>
      <c r="D59" s="1" t="s">
        <v>12</v>
      </c>
      <c r="E59" s="1" t="s">
        <v>13</v>
      </c>
      <c r="F59" s="1" t="s">
        <v>14</v>
      </c>
      <c r="G59" s="1" t="s">
        <v>17</v>
      </c>
      <c r="H59" s="1" t="s">
        <v>25</v>
      </c>
      <c r="I59" s="1" t="s">
        <v>17</v>
      </c>
      <c r="J59" s="1" t="s">
        <v>17</v>
      </c>
      <c r="K59" s="1" t="s">
        <v>46</v>
      </c>
      <c r="L59" s="1" t="s">
        <v>49</v>
      </c>
    </row>
    <row r="60" spans="2:12" x14ac:dyDescent="0.25">
      <c r="B60" s="1" t="s">
        <v>20</v>
      </c>
      <c r="C60" s="1" t="s">
        <v>24</v>
      </c>
      <c r="D60" s="1" t="s">
        <v>12</v>
      </c>
      <c r="E60" s="1" t="s">
        <v>13</v>
      </c>
      <c r="F60" s="1" t="s">
        <v>14</v>
      </c>
      <c r="G60" s="1" t="s">
        <v>17</v>
      </c>
      <c r="H60" s="1" t="s">
        <v>16</v>
      </c>
      <c r="I60" s="1" t="s">
        <v>17</v>
      </c>
      <c r="J60" s="1" t="s">
        <v>17</v>
      </c>
      <c r="K60" s="1" t="s">
        <v>46</v>
      </c>
      <c r="L60" s="1" t="s">
        <v>49</v>
      </c>
    </row>
    <row r="61" spans="2:12" x14ac:dyDescent="0.25">
      <c r="B61" s="1" t="s">
        <v>20</v>
      </c>
      <c r="C61" s="1" t="s">
        <v>24</v>
      </c>
      <c r="D61" s="1" t="s">
        <v>47</v>
      </c>
      <c r="E61" s="1" t="s">
        <v>13</v>
      </c>
      <c r="F61" s="1" t="s">
        <v>14</v>
      </c>
      <c r="G61" s="1" t="s">
        <v>15</v>
      </c>
      <c r="H61" s="1" t="s">
        <v>25</v>
      </c>
      <c r="I61" s="1" t="s">
        <v>17</v>
      </c>
      <c r="J61" s="1" t="s">
        <v>17</v>
      </c>
      <c r="K61" s="1" t="s">
        <v>46</v>
      </c>
      <c r="L61" s="1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FECD-9EE8-4813-9CA5-B91E18EEB714}">
  <dimension ref="B1:L81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29</v>
      </c>
      <c r="C2" s="1" t="s">
        <v>24</v>
      </c>
      <c r="D2" s="1" t="s">
        <v>19</v>
      </c>
      <c r="E2" s="1" t="s">
        <v>13</v>
      </c>
      <c r="F2" s="1" t="s">
        <v>17</v>
      </c>
      <c r="G2" s="1" t="s">
        <v>15</v>
      </c>
      <c r="H2" s="1" t="s">
        <v>25</v>
      </c>
      <c r="I2" s="1" t="s">
        <v>17</v>
      </c>
      <c r="J2" s="1" t="s">
        <v>15</v>
      </c>
      <c r="K2" s="1" t="s">
        <v>30</v>
      </c>
      <c r="L2" s="1" t="s">
        <v>27</v>
      </c>
    </row>
    <row r="3" spans="2:12" x14ac:dyDescent="0.25">
      <c r="B3" s="1" t="s">
        <v>11</v>
      </c>
      <c r="C3" s="1" t="s">
        <v>24</v>
      </c>
      <c r="D3" s="1" t="s">
        <v>31</v>
      </c>
      <c r="E3" s="1" t="s">
        <v>13</v>
      </c>
      <c r="F3" s="1" t="s">
        <v>17</v>
      </c>
      <c r="G3" s="1" t="s">
        <v>17</v>
      </c>
      <c r="H3" s="1" t="s">
        <v>16</v>
      </c>
      <c r="I3" s="1" t="s">
        <v>17</v>
      </c>
      <c r="J3" s="1" t="s">
        <v>17</v>
      </c>
      <c r="K3" s="1" t="s">
        <v>30</v>
      </c>
      <c r="L3" s="1" t="s">
        <v>27</v>
      </c>
    </row>
    <row r="4" spans="2:12" x14ac:dyDescent="0.25">
      <c r="B4" s="1" t="s">
        <v>11</v>
      </c>
      <c r="C4" s="1" t="s">
        <v>24</v>
      </c>
      <c r="D4" s="1" t="s">
        <v>31</v>
      </c>
      <c r="E4" s="1" t="s">
        <v>13</v>
      </c>
      <c r="F4" s="1" t="s">
        <v>17</v>
      </c>
      <c r="G4" s="1" t="s">
        <v>17</v>
      </c>
      <c r="H4" s="1" t="s">
        <v>16</v>
      </c>
      <c r="I4" s="1" t="s">
        <v>17</v>
      </c>
      <c r="J4" s="1" t="s">
        <v>17</v>
      </c>
      <c r="K4" s="1" t="s">
        <v>32</v>
      </c>
      <c r="L4" s="1" t="s">
        <v>27</v>
      </c>
    </row>
    <row r="5" spans="2:12" x14ac:dyDescent="0.25">
      <c r="B5" s="1" t="s">
        <v>11</v>
      </c>
      <c r="C5" s="1" t="s">
        <v>24</v>
      </c>
      <c r="D5" s="1" t="s">
        <v>31</v>
      </c>
      <c r="E5" s="1" t="s">
        <v>13</v>
      </c>
      <c r="F5" s="1" t="s">
        <v>14</v>
      </c>
      <c r="G5" s="1" t="s">
        <v>17</v>
      </c>
      <c r="H5" s="1" t="s">
        <v>16</v>
      </c>
      <c r="I5" s="1" t="s">
        <v>17</v>
      </c>
      <c r="J5" s="1" t="s">
        <v>17</v>
      </c>
      <c r="K5" s="1" t="s">
        <v>32</v>
      </c>
      <c r="L5" s="1" t="s">
        <v>27</v>
      </c>
    </row>
    <row r="6" spans="2:12" x14ac:dyDescent="0.25">
      <c r="B6" s="1" t="s">
        <v>11</v>
      </c>
      <c r="C6" s="1" t="s">
        <v>24</v>
      </c>
      <c r="D6" s="1" t="s">
        <v>31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17</v>
      </c>
      <c r="K6" s="1" t="s">
        <v>33</v>
      </c>
      <c r="L6" s="1" t="s">
        <v>27</v>
      </c>
    </row>
    <row r="7" spans="2:12" x14ac:dyDescent="0.25">
      <c r="B7" s="1" t="s">
        <v>11</v>
      </c>
      <c r="C7" s="1" t="s">
        <v>24</v>
      </c>
      <c r="D7" s="1" t="s">
        <v>21</v>
      </c>
      <c r="E7" s="1" t="s">
        <v>13</v>
      </c>
      <c r="F7" s="1" t="s">
        <v>14</v>
      </c>
      <c r="G7" s="1" t="s">
        <v>17</v>
      </c>
      <c r="H7" s="1" t="s">
        <v>16</v>
      </c>
      <c r="I7" s="1" t="s">
        <v>17</v>
      </c>
      <c r="J7" s="1" t="s">
        <v>17</v>
      </c>
      <c r="K7" s="1" t="s">
        <v>33</v>
      </c>
      <c r="L7" s="1" t="s">
        <v>27</v>
      </c>
    </row>
    <row r="8" spans="2:12" x14ac:dyDescent="0.25">
      <c r="B8" s="1" t="s">
        <v>11</v>
      </c>
      <c r="C8" s="1" t="s">
        <v>22</v>
      </c>
      <c r="D8" s="1" t="s">
        <v>21</v>
      </c>
      <c r="E8" s="1" t="s">
        <v>13</v>
      </c>
      <c r="F8" s="1" t="s">
        <v>14</v>
      </c>
      <c r="G8" s="1" t="s">
        <v>17</v>
      </c>
      <c r="H8" s="1" t="s">
        <v>16</v>
      </c>
      <c r="I8" s="1" t="s">
        <v>17</v>
      </c>
      <c r="J8" s="1" t="s">
        <v>17</v>
      </c>
      <c r="K8" s="1" t="s">
        <v>33</v>
      </c>
      <c r="L8" s="1" t="s">
        <v>27</v>
      </c>
    </row>
    <row r="9" spans="2:12" x14ac:dyDescent="0.25">
      <c r="B9" s="1" t="s">
        <v>11</v>
      </c>
      <c r="C9" s="1" t="s">
        <v>24</v>
      </c>
      <c r="D9" s="1" t="s">
        <v>19</v>
      </c>
      <c r="E9" s="1" t="s">
        <v>13</v>
      </c>
      <c r="F9" s="1" t="s">
        <v>14</v>
      </c>
      <c r="G9" s="1" t="s">
        <v>17</v>
      </c>
      <c r="H9" s="1" t="s">
        <v>16</v>
      </c>
      <c r="I9" s="1" t="s">
        <v>17</v>
      </c>
      <c r="J9" s="1" t="s">
        <v>17</v>
      </c>
      <c r="K9" s="1" t="s">
        <v>34</v>
      </c>
      <c r="L9" s="1" t="s">
        <v>27</v>
      </c>
    </row>
    <row r="10" spans="2:12" x14ac:dyDescent="0.25">
      <c r="B10" s="1" t="s">
        <v>11</v>
      </c>
      <c r="C10" s="1" t="s">
        <v>24</v>
      </c>
      <c r="D10" s="1" t="s">
        <v>21</v>
      </c>
      <c r="E10" s="1" t="s">
        <v>13</v>
      </c>
      <c r="F10" s="1" t="s">
        <v>14</v>
      </c>
      <c r="G10" s="1" t="s">
        <v>17</v>
      </c>
      <c r="H10" s="1" t="s">
        <v>16</v>
      </c>
      <c r="I10" s="1" t="s">
        <v>17</v>
      </c>
      <c r="J10" s="1" t="s">
        <v>17</v>
      </c>
      <c r="K10" s="1" t="s">
        <v>34</v>
      </c>
      <c r="L10" s="1" t="s">
        <v>27</v>
      </c>
    </row>
    <row r="11" spans="2:12" x14ac:dyDescent="0.25">
      <c r="B11" s="1" t="s">
        <v>11</v>
      </c>
      <c r="C11" s="1" t="s">
        <v>24</v>
      </c>
      <c r="D11" s="1" t="s">
        <v>21</v>
      </c>
      <c r="E11" s="1" t="s">
        <v>13</v>
      </c>
      <c r="F11" s="1" t="s">
        <v>14</v>
      </c>
      <c r="G11" s="1" t="s">
        <v>17</v>
      </c>
      <c r="H11" s="1" t="s">
        <v>16</v>
      </c>
      <c r="I11" s="1" t="s">
        <v>17</v>
      </c>
      <c r="J11" s="1" t="s">
        <v>17</v>
      </c>
      <c r="K11" s="1" t="s">
        <v>34</v>
      </c>
      <c r="L11" s="1" t="s">
        <v>18</v>
      </c>
    </row>
    <row r="12" spans="2:12" x14ac:dyDescent="0.25">
      <c r="B12" s="1" t="s">
        <v>11</v>
      </c>
      <c r="C12" s="1" t="s">
        <v>24</v>
      </c>
      <c r="D12" s="1" t="s">
        <v>21</v>
      </c>
      <c r="E12" s="1" t="s">
        <v>35</v>
      </c>
      <c r="F12" s="1" t="s">
        <v>14</v>
      </c>
      <c r="G12" s="1" t="s">
        <v>17</v>
      </c>
      <c r="H12" s="1" t="s">
        <v>16</v>
      </c>
      <c r="I12" s="1" t="s">
        <v>17</v>
      </c>
      <c r="J12" s="1" t="s">
        <v>17</v>
      </c>
      <c r="K12" s="1" t="s">
        <v>34</v>
      </c>
      <c r="L12" s="1" t="s">
        <v>18</v>
      </c>
    </row>
    <row r="13" spans="2:12" x14ac:dyDescent="0.25">
      <c r="B13" s="1" t="s">
        <v>20</v>
      </c>
      <c r="C13" s="1" t="s">
        <v>24</v>
      </c>
      <c r="D13" s="1" t="s">
        <v>21</v>
      </c>
      <c r="E13" s="1" t="s">
        <v>35</v>
      </c>
      <c r="F13" s="1" t="s">
        <v>14</v>
      </c>
      <c r="G13" s="1" t="s">
        <v>17</v>
      </c>
      <c r="H13" s="1" t="s">
        <v>16</v>
      </c>
      <c r="I13" s="1" t="s">
        <v>14</v>
      </c>
      <c r="J13" s="1" t="s">
        <v>17</v>
      </c>
      <c r="K13" s="1" t="s">
        <v>36</v>
      </c>
      <c r="L13" s="1" t="s">
        <v>18</v>
      </c>
    </row>
    <row r="14" spans="2:12" x14ac:dyDescent="0.25">
      <c r="B14" s="1" t="s">
        <v>11</v>
      </c>
      <c r="C14" s="1" t="s">
        <v>24</v>
      </c>
      <c r="D14" s="1" t="s">
        <v>21</v>
      </c>
      <c r="E14" s="1" t="s">
        <v>35</v>
      </c>
      <c r="F14" s="1" t="s">
        <v>14</v>
      </c>
      <c r="G14" s="1" t="s">
        <v>17</v>
      </c>
      <c r="H14" s="1" t="s">
        <v>16</v>
      </c>
      <c r="I14" s="1" t="s">
        <v>14</v>
      </c>
      <c r="J14" s="1" t="s">
        <v>17</v>
      </c>
      <c r="K14" s="1" t="s">
        <v>36</v>
      </c>
      <c r="L14" s="1" t="s">
        <v>18</v>
      </c>
    </row>
    <row r="15" spans="2:12" x14ac:dyDescent="0.25">
      <c r="B15" s="1" t="s">
        <v>11</v>
      </c>
      <c r="C15" s="1" t="s">
        <v>24</v>
      </c>
      <c r="D15" s="1" t="s">
        <v>21</v>
      </c>
      <c r="E15" s="1" t="s">
        <v>35</v>
      </c>
      <c r="F15" s="1" t="s">
        <v>14</v>
      </c>
      <c r="G15" s="1" t="s">
        <v>17</v>
      </c>
      <c r="H15" s="1" t="s">
        <v>16</v>
      </c>
      <c r="I15" s="1" t="s">
        <v>17</v>
      </c>
      <c r="J15" s="1" t="s">
        <v>17</v>
      </c>
      <c r="K15" s="1" t="s">
        <v>36</v>
      </c>
      <c r="L15" s="1" t="s">
        <v>18</v>
      </c>
    </row>
    <row r="16" spans="2:12" x14ac:dyDescent="0.25">
      <c r="B16" s="1" t="s">
        <v>20</v>
      </c>
      <c r="C16" s="1" t="s">
        <v>24</v>
      </c>
      <c r="D16" s="1" t="s">
        <v>21</v>
      </c>
      <c r="E16" s="1" t="s">
        <v>35</v>
      </c>
      <c r="F16" s="1" t="s">
        <v>14</v>
      </c>
      <c r="G16" s="1" t="s">
        <v>17</v>
      </c>
      <c r="H16" s="1" t="s">
        <v>16</v>
      </c>
      <c r="I16" s="1" t="s">
        <v>14</v>
      </c>
      <c r="J16" s="1" t="s">
        <v>17</v>
      </c>
      <c r="K16" s="1" t="s">
        <v>36</v>
      </c>
      <c r="L16" s="1" t="s">
        <v>18</v>
      </c>
    </row>
    <row r="17" spans="2:12" x14ac:dyDescent="0.25">
      <c r="B17" s="1" t="s">
        <v>20</v>
      </c>
      <c r="C17" s="1" t="s">
        <v>24</v>
      </c>
      <c r="D17" s="1" t="s">
        <v>37</v>
      </c>
      <c r="E17" s="1" t="s">
        <v>35</v>
      </c>
      <c r="F17" s="1" t="s">
        <v>14</v>
      </c>
      <c r="G17" s="1" t="s">
        <v>17</v>
      </c>
      <c r="H17" s="1" t="s">
        <v>16</v>
      </c>
      <c r="I17" s="1" t="s">
        <v>14</v>
      </c>
      <c r="J17" s="1" t="s">
        <v>17</v>
      </c>
      <c r="K17" s="1" t="s">
        <v>38</v>
      </c>
      <c r="L17" s="1" t="s">
        <v>18</v>
      </c>
    </row>
    <row r="18" spans="2:12" x14ac:dyDescent="0.25">
      <c r="B18" s="1" t="s">
        <v>20</v>
      </c>
      <c r="C18" s="1" t="s">
        <v>24</v>
      </c>
      <c r="D18" s="1" t="s">
        <v>37</v>
      </c>
      <c r="E18" s="1" t="s">
        <v>35</v>
      </c>
      <c r="F18" s="1" t="s">
        <v>14</v>
      </c>
      <c r="G18" s="1" t="s">
        <v>17</v>
      </c>
      <c r="H18" s="1" t="s">
        <v>16</v>
      </c>
      <c r="I18" s="1" t="s">
        <v>14</v>
      </c>
      <c r="J18" s="1" t="s">
        <v>17</v>
      </c>
      <c r="K18" s="1" t="s">
        <v>38</v>
      </c>
      <c r="L18" s="1" t="s">
        <v>18</v>
      </c>
    </row>
    <row r="19" spans="2:12" x14ac:dyDescent="0.25">
      <c r="B19" s="1" t="s">
        <v>20</v>
      </c>
      <c r="C19" s="1" t="s">
        <v>24</v>
      </c>
      <c r="D19" s="1" t="s">
        <v>37</v>
      </c>
      <c r="E19" s="1" t="s">
        <v>35</v>
      </c>
      <c r="F19" s="1" t="s">
        <v>14</v>
      </c>
      <c r="G19" s="1" t="s">
        <v>17</v>
      </c>
      <c r="H19" s="1" t="s">
        <v>16</v>
      </c>
      <c r="I19" s="1" t="s">
        <v>14</v>
      </c>
      <c r="J19" s="1" t="s">
        <v>17</v>
      </c>
      <c r="K19" s="1" t="s">
        <v>38</v>
      </c>
      <c r="L19" s="1" t="s">
        <v>18</v>
      </c>
    </row>
    <row r="20" spans="2:12" x14ac:dyDescent="0.25">
      <c r="B20" s="1" t="s">
        <v>20</v>
      </c>
      <c r="C20" s="1" t="s">
        <v>24</v>
      </c>
      <c r="D20" s="1" t="s">
        <v>37</v>
      </c>
      <c r="E20" s="1" t="s">
        <v>35</v>
      </c>
      <c r="F20" s="1" t="s">
        <v>14</v>
      </c>
      <c r="G20" s="1" t="s">
        <v>17</v>
      </c>
      <c r="H20" s="1" t="s">
        <v>16</v>
      </c>
      <c r="I20" s="1" t="s">
        <v>14</v>
      </c>
      <c r="J20" s="1" t="s">
        <v>17</v>
      </c>
      <c r="K20" s="1" t="s">
        <v>38</v>
      </c>
      <c r="L20" s="1" t="s">
        <v>18</v>
      </c>
    </row>
    <row r="21" spans="2:12" x14ac:dyDescent="0.25">
      <c r="B21" s="1" t="s">
        <v>20</v>
      </c>
      <c r="C21" s="1" t="s">
        <v>24</v>
      </c>
      <c r="D21" s="1" t="s">
        <v>39</v>
      </c>
      <c r="E21" s="1" t="s">
        <v>35</v>
      </c>
      <c r="F21" s="1" t="s">
        <v>14</v>
      </c>
      <c r="G21" s="1" t="s">
        <v>15</v>
      </c>
      <c r="H21" s="1" t="s">
        <v>16</v>
      </c>
      <c r="I21" s="1" t="s">
        <v>14</v>
      </c>
      <c r="J21" s="1" t="s">
        <v>17</v>
      </c>
      <c r="K21" s="1" t="s">
        <v>38</v>
      </c>
      <c r="L21" s="1" t="s">
        <v>18</v>
      </c>
    </row>
    <row r="22" spans="2:12" x14ac:dyDescent="0.25">
      <c r="B22" s="1" t="s">
        <v>20</v>
      </c>
      <c r="C22" s="1" t="s">
        <v>24</v>
      </c>
      <c r="D22" s="1" t="s">
        <v>37</v>
      </c>
      <c r="E22" s="1" t="s">
        <v>35</v>
      </c>
      <c r="F22" s="1" t="s">
        <v>14</v>
      </c>
      <c r="G22" s="1" t="s">
        <v>17</v>
      </c>
      <c r="H22" s="1" t="s">
        <v>16</v>
      </c>
      <c r="I22" s="1" t="s">
        <v>14</v>
      </c>
      <c r="J22" s="1" t="s">
        <v>17</v>
      </c>
      <c r="K22" s="1" t="s">
        <v>38</v>
      </c>
      <c r="L22" s="1" t="s">
        <v>18</v>
      </c>
    </row>
    <row r="23" spans="2:12" x14ac:dyDescent="0.25">
      <c r="B23" s="1" t="s">
        <v>20</v>
      </c>
      <c r="C23" s="1" t="s">
        <v>24</v>
      </c>
      <c r="D23" s="1" t="s">
        <v>39</v>
      </c>
      <c r="E23" s="1" t="s">
        <v>35</v>
      </c>
      <c r="F23" s="1" t="s">
        <v>14</v>
      </c>
      <c r="G23" s="1" t="s">
        <v>17</v>
      </c>
      <c r="H23" s="1" t="s">
        <v>16</v>
      </c>
      <c r="I23" s="1" t="s">
        <v>14</v>
      </c>
      <c r="J23" s="1" t="s">
        <v>17</v>
      </c>
      <c r="K23" s="1" t="s">
        <v>38</v>
      </c>
      <c r="L23" s="1" t="s">
        <v>18</v>
      </c>
    </row>
    <row r="24" spans="2:12" x14ac:dyDescent="0.25">
      <c r="B24" s="1" t="s">
        <v>20</v>
      </c>
      <c r="C24" s="1" t="s">
        <v>24</v>
      </c>
      <c r="D24" s="1" t="s">
        <v>37</v>
      </c>
      <c r="E24" s="1" t="s">
        <v>35</v>
      </c>
      <c r="F24" s="1" t="s">
        <v>14</v>
      </c>
      <c r="G24" s="1" t="s">
        <v>15</v>
      </c>
      <c r="H24" s="1" t="s">
        <v>16</v>
      </c>
      <c r="I24" s="1" t="s">
        <v>14</v>
      </c>
      <c r="J24" s="1" t="s">
        <v>17</v>
      </c>
      <c r="K24" s="1" t="s">
        <v>38</v>
      </c>
      <c r="L24" s="1" t="s">
        <v>18</v>
      </c>
    </row>
    <row r="25" spans="2:12" x14ac:dyDescent="0.25">
      <c r="B25" s="1" t="s">
        <v>20</v>
      </c>
      <c r="C25" s="1" t="s">
        <v>24</v>
      </c>
      <c r="D25" s="1" t="s">
        <v>37</v>
      </c>
      <c r="E25" s="1" t="s">
        <v>35</v>
      </c>
      <c r="F25" s="1" t="s">
        <v>14</v>
      </c>
      <c r="G25" s="1" t="s">
        <v>15</v>
      </c>
      <c r="H25" s="1" t="s">
        <v>16</v>
      </c>
      <c r="I25" s="1" t="s">
        <v>14</v>
      </c>
      <c r="J25" s="1" t="s">
        <v>17</v>
      </c>
      <c r="K25" s="1" t="s">
        <v>38</v>
      </c>
      <c r="L25" s="1" t="s">
        <v>18</v>
      </c>
    </row>
    <row r="26" spans="2:12" x14ac:dyDescent="0.25">
      <c r="B26" s="1" t="s">
        <v>20</v>
      </c>
      <c r="C26" s="1" t="s">
        <v>24</v>
      </c>
      <c r="D26" s="1" t="s">
        <v>37</v>
      </c>
      <c r="E26" s="1" t="s">
        <v>35</v>
      </c>
      <c r="F26" s="1" t="s">
        <v>14</v>
      </c>
      <c r="G26" s="1" t="s">
        <v>17</v>
      </c>
      <c r="H26" s="1" t="s">
        <v>16</v>
      </c>
      <c r="I26" s="1" t="s">
        <v>14</v>
      </c>
      <c r="J26" s="1" t="s">
        <v>17</v>
      </c>
      <c r="K26" s="1" t="s">
        <v>38</v>
      </c>
      <c r="L26" s="1" t="s">
        <v>18</v>
      </c>
    </row>
    <row r="27" spans="2:12" x14ac:dyDescent="0.25">
      <c r="B27" s="1" t="s">
        <v>20</v>
      </c>
      <c r="C27" s="1" t="s">
        <v>24</v>
      </c>
      <c r="D27" s="1" t="s">
        <v>37</v>
      </c>
      <c r="E27" s="1" t="s">
        <v>35</v>
      </c>
      <c r="F27" s="1" t="s">
        <v>14</v>
      </c>
      <c r="G27" s="1" t="s">
        <v>17</v>
      </c>
      <c r="H27" s="1" t="s">
        <v>16</v>
      </c>
      <c r="I27" s="1" t="s">
        <v>14</v>
      </c>
      <c r="J27" s="1" t="s">
        <v>17</v>
      </c>
      <c r="K27" s="1" t="s">
        <v>40</v>
      </c>
      <c r="L27" s="1" t="s">
        <v>18</v>
      </c>
    </row>
    <row r="28" spans="2:12" x14ac:dyDescent="0.25">
      <c r="B28" s="1" t="s">
        <v>20</v>
      </c>
      <c r="C28" s="1" t="s">
        <v>24</v>
      </c>
      <c r="D28" s="1" t="s">
        <v>37</v>
      </c>
      <c r="E28" s="1" t="s">
        <v>35</v>
      </c>
      <c r="F28" s="1" t="s">
        <v>14</v>
      </c>
      <c r="G28" s="1" t="s">
        <v>17</v>
      </c>
      <c r="H28" s="1" t="s">
        <v>16</v>
      </c>
      <c r="I28" s="1" t="s">
        <v>14</v>
      </c>
      <c r="J28" s="1" t="s">
        <v>17</v>
      </c>
      <c r="K28" s="1" t="s">
        <v>40</v>
      </c>
      <c r="L28" s="1" t="s">
        <v>18</v>
      </c>
    </row>
    <row r="29" spans="2:12" x14ac:dyDescent="0.25">
      <c r="B29" s="1" t="s">
        <v>20</v>
      </c>
      <c r="C29" s="1" t="s">
        <v>24</v>
      </c>
      <c r="D29" s="1" t="s">
        <v>31</v>
      </c>
      <c r="E29" s="1" t="s">
        <v>35</v>
      </c>
      <c r="F29" s="1" t="s">
        <v>14</v>
      </c>
      <c r="G29" s="1" t="s">
        <v>15</v>
      </c>
      <c r="H29" s="1" t="s">
        <v>16</v>
      </c>
      <c r="I29" s="1" t="s">
        <v>14</v>
      </c>
      <c r="J29" s="1" t="s">
        <v>17</v>
      </c>
      <c r="K29" s="1" t="s">
        <v>40</v>
      </c>
      <c r="L29" s="1" t="s">
        <v>18</v>
      </c>
    </row>
    <row r="30" spans="2:12" x14ac:dyDescent="0.25">
      <c r="B30" s="1" t="s">
        <v>20</v>
      </c>
      <c r="C30" s="1" t="s">
        <v>24</v>
      </c>
      <c r="D30" s="1" t="s">
        <v>31</v>
      </c>
      <c r="E30" s="1" t="s">
        <v>35</v>
      </c>
      <c r="F30" s="1" t="s">
        <v>14</v>
      </c>
      <c r="G30" s="1" t="s">
        <v>17</v>
      </c>
      <c r="H30" s="1" t="s">
        <v>16</v>
      </c>
      <c r="I30" s="1" t="s">
        <v>14</v>
      </c>
      <c r="J30" s="1" t="s">
        <v>17</v>
      </c>
      <c r="K30" s="1" t="s">
        <v>40</v>
      </c>
      <c r="L30" s="1" t="s">
        <v>18</v>
      </c>
    </row>
    <row r="31" spans="2:12" x14ac:dyDescent="0.25">
      <c r="B31" s="1" t="s">
        <v>20</v>
      </c>
      <c r="C31" s="1" t="s">
        <v>24</v>
      </c>
      <c r="D31" s="1" t="s">
        <v>31</v>
      </c>
      <c r="E31" s="1" t="s">
        <v>35</v>
      </c>
      <c r="F31" s="1" t="s">
        <v>14</v>
      </c>
      <c r="G31" s="1" t="s">
        <v>17</v>
      </c>
      <c r="H31" s="1" t="s">
        <v>16</v>
      </c>
      <c r="I31" s="1" t="s">
        <v>14</v>
      </c>
      <c r="J31" s="1" t="s">
        <v>17</v>
      </c>
      <c r="K31" s="1" t="s">
        <v>40</v>
      </c>
      <c r="L31" s="1" t="s">
        <v>18</v>
      </c>
    </row>
    <row r="32" spans="2:12" x14ac:dyDescent="0.25">
      <c r="B32" s="1" t="s">
        <v>20</v>
      </c>
      <c r="C32" s="1" t="s">
        <v>24</v>
      </c>
      <c r="D32" s="1" t="s">
        <v>37</v>
      </c>
      <c r="E32" s="1" t="s">
        <v>35</v>
      </c>
      <c r="F32" s="1" t="s">
        <v>14</v>
      </c>
      <c r="G32" s="1" t="s">
        <v>17</v>
      </c>
      <c r="H32" s="1" t="s">
        <v>16</v>
      </c>
      <c r="I32" s="1" t="s">
        <v>14</v>
      </c>
      <c r="J32" s="1" t="s">
        <v>17</v>
      </c>
      <c r="K32" s="1" t="s">
        <v>40</v>
      </c>
      <c r="L32" s="1" t="s">
        <v>18</v>
      </c>
    </row>
    <row r="33" spans="2:12" x14ac:dyDescent="0.25">
      <c r="B33" s="1" t="s">
        <v>20</v>
      </c>
      <c r="C33" s="1" t="s">
        <v>24</v>
      </c>
      <c r="D33" s="1" t="s">
        <v>37</v>
      </c>
      <c r="E33" s="1" t="s">
        <v>13</v>
      </c>
      <c r="F33" s="1" t="s">
        <v>14</v>
      </c>
      <c r="G33" s="1" t="s">
        <v>17</v>
      </c>
      <c r="H33" s="1" t="s">
        <v>16</v>
      </c>
      <c r="I33" s="1" t="s">
        <v>14</v>
      </c>
      <c r="J33" s="1" t="s">
        <v>17</v>
      </c>
      <c r="K33" s="1" t="s">
        <v>40</v>
      </c>
      <c r="L33" s="1" t="s">
        <v>18</v>
      </c>
    </row>
    <row r="34" spans="2:12" x14ac:dyDescent="0.25">
      <c r="B34" s="1" t="s">
        <v>11</v>
      </c>
      <c r="C34" s="1" t="s">
        <v>24</v>
      </c>
      <c r="D34" s="1" t="s">
        <v>31</v>
      </c>
      <c r="E34" s="1" t="s">
        <v>35</v>
      </c>
      <c r="F34" s="1" t="s">
        <v>14</v>
      </c>
      <c r="G34" s="1" t="s">
        <v>17</v>
      </c>
      <c r="H34" s="1" t="s">
        <v>16</v>
      </c>
      <c r="I34" s="1" t="s">
        <v>17</v>
      </c>
      <c r="J34" s="1" t="s">
        <v>17</v>
      </c>
      <c r="K34" s="1" t="s">
        <v>41</v>
      </c>
      <c r="L34" s="1" t="s">
        <v>18</v>
      </c>
    </row>
    <row r="35" spans="2:12" x14ac:dyDescent="0.25">
      <c r="B35" s="1" t="s">
        <v>11</v>
      </c>
      <c r="C35" s="1" t="s">
        <v>24</v>
      </c>
      <c r="D35" s="1" t="s">
        <v>37</v>
      </c>
      <c r="E35" s="1" t="s">
        <v>13</v>
      </c>
      <c r="F35" s="1" t="s">
        <v>14</v>
      </c>
      <c r="G35" s="1" t="s">
        <v>15</v>
      </c>
      <c r="H35" s="1" t="s">
        <v>16</v>
      </c>
      <c r="I35" s="1" t="s">
        <v>14</v>
      </c>
      <c r="J35" s="1" t="s">
        <v>17</v>
      </c>
      <c r="K35" s="1" t="s">
        <v>41</v>
      </c>
      <c r="L35" s="1" t="s">
        <v>18</v>
      </c>
    </row>
    <row r="36" spans="2:12" x14ac:dyDescent="0.25">
      <c r="B36" s="1" t="s">
        <v>20</v>
      </c>
      <c r="C36" s="1" t="s">
        <v>24</v>
      </c>
      <c r="D36" s="1" t="s">
        <v>37</v>
      </c>
      <c r="E36" s="1" t="s">
        <v>35</v>
      </c>
      <c r="F36" s="1" t="s">
        <v>14</v>
      </c>
      <c r="G36" s="1" t="s">
        <v>17</v>
      </c>
      <c r="H36" s="1" t="s">
        <v>16</v>
      </c>
      <c r="I36" s="1" t="s">
        <v>14</v>
      </c>
      <c r="J36" s="1" t="s">
        <v>17</v>
      </c>
      <c r="K36" s="1" t="s">
        <v>41</v>
      </c>
      <c r="L36" s="1" t="s">
        <v>18</v>
      </c>
    </row>
    <row r="37" spans="2:12" x14ac:dyDescent="0.25">
      <c r="B37" s="1" t="s">
        <v>11</v>
      </c>
      <c r="C37" s="1" t="s">
        <v>24</v>
      </c>
      <c r="D37" s="1" t="s">
        <v>37</v>
      </c>
      <c r="E37" s="1" t="s">
        <v>35</v>
      </c>
      <c r="F37" s="1" t="s">
        <v>14</v>
      </c>
      <c r="G37" s="1" t="s">
        <v>17</v>
      </c>
      <c r="H37" s="1" t="s">
        <v>16</v>
      </c>
      <c r="I37" s="1" t="s">
        <v>14</v>
      </c>
      <c r="J37" s="1" t="s">
        <v>17</v>
      </c>
      <c r="K37" s="1" t="s">
        <v>41</v>
      </c>
      <c r="L37" s="1" t="s">
        <v>18</v>
      </c>
    </row>
    <row r="38" spans="2:12" x14ac:dyDescent="0.25">
      <c r="B38" s="1" t="s">
        <v>11</v>
      </c>
      <c r="C38" s="1" t="s">
        <v>24</v>
      </c>
      <c r="D38" s="1" t="s">
        <v>31</v>
      </c>
      <c r="E38" s="1" t="s">
        <v>35</v>
      </c>
      <c r="F38" s="1" t="s">
        <v>14</v>
      </c>
      <c r="G38" s="1" t="s">
        <v>17</v>
      </c>
      <c r="H38" s="1" t="s">
        <v>16</v>
      </c>
      <c r="I38" s="1" t="s">
        <v>14</v>
      </c>
      <c r="J38" s="1" t="s">
        <v>17</v>
      </c>
      <c r="K38" s="1" t="s">
        <v>41</v>
      </c>
      <c r="L38" s="1" t="s">
        <v>18</v>
      </c>
    </row>
    <row r="39" spans="2:12" x14ac:dyDescent="0.25">
      <c r="B39" s="1" t="s">
        <v>20</v>
      </c>
      <c r="C39" s="1" t="s">
        <v>24</v>
      </c>
      <c r="D39" s="1" t="s">
        <v>31</v>
      </c>
      <c r="E39" s="1" t="s">
        <v>35</v>
      </c>
      <c r="F39" s="1" t="s">
        <v>14</v>
      </c>
      <c r="G39" s="1" t="s">
        <v>17</v>
      </c>
      <c r="H39" s="1" t="s">
        <v>16</v>
      </c>
      <c r="I39" s="1" t="s">
        <v>14</v>
      </c>
      <c r="J39" s="1" t="s">
        <v>17</v>
      </c>
      <c r="K39" s="1" t="s">
        <v>41</v>
      </c>
      <c r="L39" s="1" t="s">
        <v>18</v>
      </c>
    </row>
    <row r="40" spans="2:12" x14ac:dyDescent="0.25">
      <c r="B40" s="1" t="s">
        <v>11</v>
      </c>
      <c r="C40" s="1" t="s">
        <v>24</v>
      </c>
      <c r="D40" s="1" t="s">
        <v>37</v>
      </c>
      <c r="E40" s="1" t="s">
        <v>35</v>
      </c>
      <c r="F40" s="1" t="s">
        <v>14</v>
      </c>
      <c r="G40" s="1" t="s">
        <v>17</v>
      </c>
      <c r="H40" s="1" t="s">
        <v>16</v>
      </c>
      <c r="I40" s="1" t="s">
        <v>14</v>
      </c>
      <c r="J40" s="1" t="s">
        <v>17</v>
      </c>
      <c r="K40" s="1" t="s">
        <v>41</v>
      </c>
      <c r="L40" s="1" t="s">
        <v>18</v>
      </c>
    </row>
    <row r="41" spans="2:12" x14ac:dyDescent="0.25">
      <c r="B41" s="1" t="s">
        <v>20</v>
      </c>
      <c r="C41" s="1" t="s">
        <v>42</v>
      </c>
      <c r="D41" s="1" t="s">
        <v>37</v>
      </c>
      <c r="E41" s="1" t="s">
        <v>35</v>
      </c>
      <c r="F41" s="1" t="s">
        <v>14</v>
      </c>
      <c r="G41" s="1" t="s">
        <v>17</v>
      </c>
      <c r="H41" s="1" t="s">
        <v>16</v>
      </c>
      <c r="I41" s="1" t="s">
        <v>14</v>
      </c>
      <c r="J41" s="1" t="s">
        <v>17</v>
      </c>
      <c r="K41" s="1" t="s">
        <v>41</v>
      </c>
      <c r="L41" s="1" t="s">
        <v>18</v>
      </c>
    </row>
    <row r="42" spans="2:12" x14ac:dyDescent="0.25">
      <c r="B42" s="1" t="s">
        <v>20</v>
      </c>
      <c r="C42" s="1" t="s">
        <v>24</v>
      </c>
      <c r="D42" s="1" t="s">
        <v>31</v>
      </c>
      <c r="E42" s="1" t="s">
        <v>35</v>
      </c>
      <c r="F42" s="1" t="s">
        <v>14</v>
      </c>
      <c r="G42" s="1" t="s">
        <v>17</v>
      </c>
      <c r="H42" s="1" t="s">
        <v>16</v>
      </c>
      <c r="I42" s="1" t="s">
        <v>14</v>
      </c>
      <c r="J42" s="1" t="s">
        <v>17</v>
      </c>
      <c r="K42" s="1" t="s">
        <v>41</v>
      </c>
      <c r="L42" s="1" t="s">
        <v>18</v>
      </c>
    </row>
    <row r="43" spans="2:12" x14ac:dyDescent="0.25">
      <c r="B43" s="1" t="s">
        <v>20</v>
      </c>
      <c r="C43" s="1" t="s">
        <v>24</v>
      </c>
      <c r="D43" s="1" t="s">
        <v>37</v>
      </c>
      <c r="E43" s="1" t="s">
        <v>35</v>
      </c>
      <c r="F43" s="1" t="s">
        <v>14</v>
      </c>
      <c r="G43" s="1" t="s">
        <v>17</v>
      </c>
      <c r="H43" s="1" t="s">
        <v>16</v>
      </c>
      <c r="I43" s="1" t="s">
        <v>14</v>
      </c>
      <c r="J43" s="1" t="s">
        <v>17</v>
      </c>
      <c r="K43" s="1" t="s">
        <v>41</v>
      </c>
      <c r="L43" s="1" t="s">
        <v>18</v>
      </c>
    </row>
    <row r="44" spans="2:12" x14ac:dyDescent="0.25">
      <c r="B44" s="1" t="s">
        <v>20</v>
      </c>
      <c r="C44" s="1" t="s">
        <v>24</v>
      </c>
      <c r="D44" s="1" t="s">
        <v>31</v>
      </c>
      <c r="E44" s="1" t="s">
        <v>35</v>
      </c>
      <c r="F44" s="1" t="s">
        <v>14</v>
      </c>
      <c r="G44" s="1" t="s">
        <v>17</v>
      </c>
      <c r="H44" s="1" t="s">
        <v>16</v>
      </c>
      <c r="I44" s="1" t="s">
        <v>14</v>
      </c>
      <c r="J44" s="1" t="s">
        <v>17</v>
      </c>
      <c r="K44" s="1" t="s">
        <v>41</v>
      </c>
      <c r="L44" s="1" t="s">
        <v>18</v>
      </c>
    </row>
    <row r="45" spans="2:12" x14ac:dyDescent="0.25">
      <c r="B45" s="1" t="s">
        <v>20</v>
      </c>
      <c r="C45" s="1" t="s">
        <v>24</v>
      </c>
      <c r="D45" s="1" t="s">
        <v>31</v>
      </c>
      <c r="E45" s="1" t="s">
        <v>35</v>
      </c>
      <c r="F45" s="1" t="s">
        <v>14</v>
      </c>
      <c r="G45" s="1" t="s">
        <v>15</v>
      </c>
      <c r="H45" s="1" t="s">
        <v>16</v>
      </c>
      <c r="I45" s="1" t="s">
        <v>14</v>
      </c>
      <c r="J45" s="1" t="s">
        <v>17</v>
      </c>
      <c r="K45" s="1" t="s">
        <v>41</v>
      </c>
      <c r="L45" s="1" t="s">
        <v>43</v>
      </c>
    </row>
    <row r="46" spans="2:12" x14ac:dyDescent="0.25">
      <c r="B46" s="1" t="s">
        <v>20</v>
      </c>
      <c r="C46" s="1" t="s">
        <v>42</v>
      </c>
      <c r="D46" s="1" t="s">
        <v>31</v>
      </c>
      <c r="E46" s="1" t="s">
        <v>35</v>
      </c>
      <c r="F46" s="1" t="s">
        <v>14</v>
      </c>
      <c r="G46" s="1" t="s">
        <v>15</v>
      </c>
      <c r="H46" s="1" t="s">
        <v>16</v>
      </c>
      <c r="I46" s="1" t="s">
        <v>14</v>
      </c>
      <c r="J46" s="1" t="s">
        <v>17</v>
      </c>
      <c r="K46" s="1" t="s">
        <v>44</v>
      </c>
      <c r="L46" s="1" t="s">
        <v>18</v>
      </c>
    </row>
    <row r="47" spans="2:12" x14ac:dyDescent="0.25">
      <c r="B47" s="1" t="s">
        <v>20</v>
      </c>
      <c r="C47" s="1" t="s">
        <v>42</v>
      </c>
      <c r="D47" s="1" t="s">
        <v>31</v>
      </c>
      <c r="E47" s="1" t="s">
        <v>35</v>
      </c>
      <c r="F47" s="1" t="s">
        <v>14</v>
      </c>
      <c r="G47" s="1" t="s">
        <v>17</v>
      </c>
      <c r="H47" s="1" t="s">
        <v>16</v>
      </c>
      <c r="I47" s="1" t="s">
        <v>14</v>
      </c>
      <c r="J47" s="1" t="s">
        <v>17</v>
      </c>
      <c r="K47" s="1" t="s">
        <v>44</v>
      </c>
      <c r="L47" s="1" t="s">
        <v>18</v>
      </c>
    </row>
    <row r="48" spans="2:12" x14ac:dyDescent="0.25">
      <c r="B48" s="1" t="s">
        <v>20</v>
      </c>
      <c r="C48" s="1" t="s">
        <v>24</v>
      </c>
      <c r="D48" s="1" t="s">
        <v>31</v>
      </c>
      <c r="E48" s="1" t="s">
        <v>35</v>
      </c>
      <c r="F48" s="1" t="s">
        <v>14</v>
      </c>
      <c r="G48" s="1" t="s">
        <v>17</v>
      </c>
      <c r="H48" s="1" t="s">
        <v>16</v>
      </c>
      <c r="I48" s="1" t="s">
        <v>14</v>
      </c>
      <c r="J48" s="1" t="s">
        <v>17</v>
      </c>
      <c r="K48" s="1" t="s">
        <v>44</v>
      </c>
      <c r="L48" s="1" t="s">
        <v>18</v>
      </c>
    </row>
    <row r="49" spans="2:12" x14ac:dyDescent="0.25">
      <c r="B49" s="1" t="s">
        <v>20</v>
      </c>
      <c r="C49" s="1" t="s">
        <v>24</v>
      </c>
      <c r="D49" s="1" t="s">
        <v>31</v>
      </c>
      <c r="E49" s="1" t="s">
        <v>13</v>
      </c>
      <c r="F49" s="1" t="s">
        <v>14</v>
      </c>
      <c r="G49" s="1" t="s">
        <v>17</v>
      </c>
      <c r="H49" s="1" t="s">
        <v>16</v>
      </c>
      <c r="I49" s="1" t="s">
        <v>14</v>
      </c>
      <c r="J49" s="1" t="s">
        <v>17</v>
      </c>
      <c r="K49" s="1" t="s">
        <v>44</v>
      </c>
      <c r="L49" s="1" t="s">
        <v>18</v>
      </c>
    </row>
    <row r="50" spans="2:12" x14ac:dyDescent="0.25">
      <c r="B50" s="1" t="s">
        <v>20</v>
      </c>
      <c r="C50" s="1" t="s">
        <v>24</v>
      </c>
      <c r="D50" s="1" t="s">
        <v>31</v>
      </c>
      <c r="E50" s="1" t="s">
        <v>35</v>
      </c>
      <c r="F50" s="1" t="s">
        <v>14</v>
      </c>
      <c r="G50" s="1" t="s">
        <v>17</v>
      </c>
      <c r="H50" s="1" t="s">
        <v>16</v>
      </c>
      <c r="I50" s="1" t="s">
        <v>14</v>
      </c>
      <c r="J50" s="1" t="s">
        <v>17</v>
      </c>
      <c r="K50" s="1" t="s">
        <v>44</v>
      </c>
      <c r="L50" s="1" t="s">
        <v>18</v>
      </c>
    </row>
    <row r="51" spans="2:12" x14ac:dyDescent="0.25">
      <c r="B51" s="1" t="s">
        <v>20</v>
      </c>
      <c r="C51" s="1" t="s">
        <v>42</v>
      </c>
      <c r="D51" s="1" t="s">
        <v>37</v>
      </c>
      <c r="E51" s="1" t="s">
        <v>35</v>
      </c>
      <c r="F51" s="1" t="s">
        <v>14</v>
      </c>
      <c r="G51" s="1" t="s">
        <v>17</v>
      </c>
      <c r="H51" s="1" t="s">
        <v>16</v>
      </c>
      <c r="I51" s="1" t="s">
        <v>14</v>
      </c>
      <c r="J51" s="1" t="s">
        <v>17</v>
      </c>
      <c r="K51" s="1" t="s">
        <v>44</v>
      </c>
      <c r="L51" s="1" t="s">
        <v>18</v>
      </c>
    </row>
    <row r="52" spans="2:12" x14ac:dyDescent="0.25">
      <c r="B52" s="1" t="s">
        <v>20</v>
      </c>
      <c r="C52" s="1" t="s">
        <v>42</v>
      </c>
      <c r="D52" s="1" t="s">
        <v>37</v>
      </c>
      <c r="E52" s="1" t="s">
        <v>35</v>
      </c>
      <c r="F52" s="1" t="s">
        <v>14</v>
      </c>
      <c r="G52" s="1" t="s">
        <v>17</v>
      </c>
      <c r="H52" s="1" t="s">
        <v>16</v>
      </c>
      <c r="I52" s="1" t="s">
        <v>14</v>
      </c>
      <c r="J52" s="1" t="s">
        <v>17</v>
      </c>
      <c r="K52" s="1" t="s">
        <v>44</v>
      </c>
      <c r="L52" s="1" t="s">
        <v>18</v>
      </c>
    </row>
    <row r="53" spans="2:12" x14ac:dyDescent="0.25">
      <c r="B53" s="1" t="s">
        <v>20</v>
      </c>
      <c r="C53" s="1" t="s">
        <v>42</v>
      </c>
      <c r="D53" s="1" t="s">
        <v>31</v>
      </c>
      <c r="E53" s="1" t="s">
        <v>35</v>
      </c>
      <c r="F53" s="1" t="s">
        <v>14</v>
      </c>
      <c r="G53" s="1" t="s">
        <v>17</v>
      </c>
      <c r="H53" s="1" t="s">
        <v>16</v>
      </c>
      <c r="I53" s="1" t="s">
        <v>14</v>
      </c>
      <c r="J53" s="1" t="s">
        <v>17</v>
      </c>
      <c r="K53" s="1" t="s">
        <v>44</v>
      </c>
      <c r="L53" s="1" t="s">
        <v>43</v>
      </c>
    </row>
    <row r="54" spans="2:12" x14ac:dyDescent="0.25">
      <c r="B54" s="1" t="s">
        <v>20</v>
      </c>
      <c r="C54" s="1" t="s">
        <v>42</v>
      </c>
      <c r="D54" s="1" t="s">
        <v>21</v>
      </c>
      <c r="E54" s="1" t="s">
        <v>35</v>
      </c>
      <c r="F54" s="1" t="s">
        <v>14</v>
      </c>
      <c r="G54" s="1" t="s">
        <v>15</v>
      </c>
      <c r="H54" s="1" t="s">
        <v>16</v>
      </c>
      <c r="I54" s="1" t="s">
        <v>14</v>
      </c>
      <c r="J54" s="1" t="s">
        <v>17</v>
      </c>
      <c r="K54" s="1" t="s">
        <v>45</v>
      </c>
      <c r="L54" s="1" t="s">
        <v>18</v>
      </c>
    </row>
    <row r="55" spans="2:12" x14ac:dyDescent="0.25">
      <c r="B55" s="1" t="s">
        <v>20</v>
      </c>
      <c r="C55" s="1" t="s">
        <v>42</v>
      </c>
      <c r="D55" s="1" t="s">
        <v>37</v>
      </c>
      <c r="E55" s="1" t="s">
        <v>35</v>
      </c>
      <c r="F55" s="1" t="s">
        <v>14</v>
      </c>
      <c r="G55" s="1" t="s">
        <v>15</v>
      </c>
      <c r="H55" s="1" t="s">
        <v>16</v>
      </c>
      <c r="I55" s="1" t="s">
        <v>14</v>
      </c>
      <c r="J55" s="1" t="s">
        <v>17</v>
      </c>
      <c r="K55" s="1" t="s">
        <v>45</v>
      </c>
      <c r="L55" s="1" t="s">
        <v>43</v>
      </c>
    </row>
    <row r="56" spans="2:12" x14ac:dyDescent="0.25">
      <c r="B56" s="1" t="s">
        <v>20</v>
      </c>
      <c r="C56" s="1" t="s">
        <v>42</v>
      </c>
      <c r="D56" s="1" t="s">
        <v>31</v>
      </c>
      <c r="E56" s="1" t="s">
        <v>35</v>
      </c>
      <c r="F56" s="1" t="s">
        <v>14</v>
      </c>
      <c r="G56" s="1" t="s">
        <v>17</v>
      </c>
      <c r="H56" s="1" t="s">
        <v>16</v>
      </c>
      <c r="I56" s="1" t="s">
        <v>14</v>
      </c>
      <c r="J56" s="1" t="s">
        <v>17</v>
      </c>
      <c r="K56" s="1" t="s">
        <v>45</v>
      </c>
      <c r="L56" s="1" t="s">
        <v>18</v>
      </c>
    </row>
    <row r="57" spans="2:12" x14ac:dyDescent="0.25">
      <c r="B57" s="1" t="s">
        <v>20</v>
      </c>
      <c r="C57" s="1" t="s">
        <v>42</v>
      </c>
      <c r="D57" s="1" t="s">
        <v>21</v>
      </c>
      <c r="E57" s="1" t="s">
        <v>35</v>
      </c>
      <c r="F57" s="1" t="s">
        <v>14</v>
      </c>
      <c r="G57" s="1" t="s">
        <v>17</v>
      </c>
      <c r="H57" s="1" t="s">
        <v>16</v>
      </c>
      <c r="I57" s="1" t="s">
        <v>14</v>
      </c>
      <c r="J57" s="1" t="s">
        <v>17</v>
      </c>
      <c r="K57" s="1" t="s">
        <v>45</v>
      </c>
      <c r="L57" s="1" t="s">
        <v>18</v>
      </c>
    </row>
    <row r="58" spans="2:12" x14ac:dyDescent="0.25">
      <c r="B58" s="1" t="s">
        <v>20</v>
      </c>
      <c r="C58" s="1" t="s">
        <v>24</v>
      </c>
      <c r="D58" s="1" t="s">
        <v>37</v>
      </c>
      <c r="E58" s="1" t="s">
        <v>35</v>
      </c>
      <c r="F58" s="1" t="s">
        <v>14</v>
      </c>
      <c r="G58" s="1" t="s">
        <v>17</v>
      </c>
      <c r="H58" s="1" t="s">
        <v>16</v>
      </c>
      <c r="I58" s="1" t="s">
        <v>14</v>
      </c>
      <c r="J58" s="1" t="s">
        <v>17</v>
      </c>
      <c r="K58" s="1" t="s">
        <v>45</v>
      </c>
      <c r="L58" s="1" t="s">
        <v>18</v>
      </c>
    </row>
    <row r="59" spans="2:12" x14ac:dyDescent="0.25">
      <c r="B59" s="1" t="s">
        <v>20</v>
      </c>
      <c r="C59" s="1" t="s">
        <v>24</v>
      </c>
      <c r="D59" s="1" t="s">
        <v>31</v>
      </c>
      <c r="E59" s="1" t="s">
        <v>35</v>
      </c>
      <c r="F59" s="1" t="s">
        <v>14</v>
      </c>
      <c r="G59" s="1" t="s">
        <v>17</v>
      </c>
      <c r="H59" s="1" t="s">
        <v>16</v>
      </c>
      <c r="I59" s="1" t="s">
        <v>14</v>
      </c>
      <c r="J59" s="1" t="s">
        <v>17</v>
      </c>
      <c r="K59" s="1" t="s">
        <v>45</v>
      </c>
      <c r="L59" s="1" t="s">
        <v>18</v>
      </c>
    </row>
    <row r="60" spans="2:12" x14ac:dyDescent="0.25">
      <c r="B60" s="1" t="s">
        <v>20</v>
      </c>
      <c r="C60" s="1" t="s">
        <v>24</v>
      </c>
      <c r="D60" s="1" t="s">
        <v>31</v>
      </c>
      <c r="E60" s="1" t="s">
        <v>35</v>
      </c>
      <c r="F60" s="1" t="s">
        <v>14</v>
      </c>
      <c r="G60" s="1" t="s">
        <v>17</v>
      </c>
      <c r="H60" s="1" t="s">
        <v>16</v>
      </c>
      <c r="I60" s="1" t="s">
        <v>17</v>
      </c>
      <c r="J60" s="1" t="s">
        <v>17</v>
      </c>
      <c r="K60" s="1" t="s">
        <v>45</v>
      </c>
      <c r="L60" s="1" t="s">
        <v>18</v>
      </c>
    </row>
    <row r="61" spans="2:12" x14ac:dyDescent="0.25">
      <c r="B61" s="1" t="s">
        <v>20</v>
      </c>
      <c r="C61" s="1" t="s">
        <v>24</v>
      </c>
      <c r="D61" s="1" t="s">
        <v>31</v>
      </c>
      <c r="E61" s="1" t="s">
        <v>35</v>
      </c>
      <c r="F61" s="1" t="s">
        <v>14</v>
      </c>
      <c r="G61" s="1" t="s">
        <v>15</v>
      </c>
      <c r="H61" s="1" t="s">
        <v>16</v>
      </c>
      <c r="I61" s="1" t="s">
        <v>14</v>
      </c>
      <c r="J61" s="1" t="s">
        <v>17</v>
      </c>
      <c r="K61" s="1" t="s">
        <v>45</v>
      </c>
      <c r="L61" s="1" t="s">
        <v>18</v>
      </c>
    </row>
    <row r="62" spans="2:12" x14ac:dyDescent="0.25">
      <c r="B62" s="1" t="s">
        <v>20</v>
      </c>
      <c r="C62" s="1" t="s">
        <v>24</v>
      </c>
      <c r="D62" s="1" t="s">
        <v>31</v>
      </c>
      <c r="E62" s="1" t="s">
        <v>35</v>
      </c>
      <c r="F62" s="1" t="s">
        <v>14</v>
      </c>
      <c r="G62" s="1" t="s">
        <v>17</v>
      </c>
      <c r="H62" s="1" t="s">
        <v>16</v>
      </c>
      <c r="I62" s="1" t="s">
        <v>14</v>
      </c>
      <c r="J62" s="1" t="s">
        <v>17</v>
      </c>
      <c r="K62" s="1" t="s">
        <v>45</v>
      </c>
      <c r="L62" s="1" t="s">
        <v>43</v>
      </c>
    </row>
    <row r="63" spans="2:12" x14ac:dyDescent="0.25">
      <c r="B63" s="1" t="s">
        <v>20</v>
      </c>
      <c r="C63" s="1" t="s">
        <v>24</v>
      </c>
      <c r="D63" s="1" t="s">
        <v>21</v>
      </c>
      <c r="E63" s="1" t="s">
        <v>35</v>
      </c>
      <c r="F63" s="1" t="s">
        <v>14</v>
      </c>
      <c r="G63" s="1" t="s">
        <v>17</v>
      </c>
      <c r="H63" s="1" t="s">
        <v>16</v>
      </c>
      <c r="I63" s="1" t="s">
        <v>14</v>
      </c>
      <c r="J63" s="1" t="s">
        <v>17</v>
      </c>
      <c r="K63" s="1" t="s">
        <v>45</v>
      </c>
      <c r="L63" s="1" t="s">
        <v>18</v>
      </c>
    </row>
    <row r="64" spans="2:12" x14ac:dyDescent="0.25">
      <c r="B64" s="1" t="s">
        <v>20</v>
      </c>
      <c r="C64" s="1" t="s">
        <v>24</v>
      </c>
      <c r="D64" s="1" t="s">
        <v>31</v>
      </c>
      <c r="E64" s="1" t="s">
        <v>35</v>
      </c>
      <c r="F64" s="1" t="s">
        <v>14</v>
      </c>
      <c r="G64" s="1" t="s">
        <v>17</v>
      </c>
      <c r="H64" s="1" t="s">
        <v>16</v>
      </c>
      <c r="I64" s="1" t="s">
        <v>14</v>
      </c>
      <c r="J64" s="1" t="s">
        <v>17</v>
      </c>
      <c r="K64" s="1" t="s">
        <v>45</v>
      </c>
      <c r="L64" s="1" t="s">
        <v>18</v>
      </c>
    </row>
    <row r="65" spans="2:12" x14ac:dyDescent="0.25">
      <c r="B65" s="1" t="s">
        <v>20</v>
      </c>
      <c r="C65" s="1" t="s">
        <v>24</v>
      </c>
      <c r="D65" s="1" t="s">
        <v>31</v>
      </c>
      <c r="E65" s="1" t="s">
        <v>35</v>
      </c>
      <c r="F65" s="1" t="s">
        <v>14</v>
      </c>
      <c r="G65" s="1" t="s">
        <v>17</v>
      </c>
      <c r="H65" s="1" t="s">
        <v>16</v>
      </c>
      <c r="I65" s="1" t="s">
        <v>14</v>
      </c>
      <c r="J65" s="1" t="s">
        <v>17</v>
      </c>
      <c r="K65" s="1" t="s">
        <v>45</v>
      </c>
      <c r="L65" s="1" t="s">
        <v>18</v>
      </c>
    </row>
    <row r="66" spans="2:12" x14ac:dyDescent="0.25">
      <c r="B66" s="1" t="s">
        <v>11</v>
      </c>
      <c r="C66" s="1" t="s">
        <v>24</v>
      </c>
      <c r="D66" s="1" t="s">
        <v>31</v>
      </c>
      <c r="E66" s="1" t="s">
        <v>35</v>
      </c>
      <c r="F66" s="1" t="s">
        <v>14</v>
      </c>
      <c r="G66" s="1" t="s">
        <v>15</v>
      </c>
      <c r="H66" s="1" t="s">
        <v>16</v>
      </c>
      <c r="I66" s="1" t="s">
        <v>17</v>
      </c>
      <c r="J66" s="1" t="s">
        <v>17</v>
      </c>
      <c r="K66" s="1" t="s">
        <v>45</v>
      </c>
      <c r="L66" s="1" t="s">
        <v>18</v>
      </c>
    </row>
    <row r="67" spans="2:12" x14ac:dyDescent="0.25">
      <c r="B67" s="1" t="s">
        <v>20</v>
      </c>
      <c r="C67" s="1" t="s">
        <v>24</v>
      </c>
      <c r="D67" s="1" t="s">
        <v>37</v>
      </c>
      <c r="E67" s="1" t="s">
        <v>35</v>
      </c>
      <c r="F67" s="1" t="s">
        <v>14</v>
      </c>
      <c r="G67" s="1" t="s">
        <v>17</v>
      </c>
      <c r="H67" s="1" t="s">
        <v>16</v>
      </c>
      <c r="I67" s="1" t="s">
        <v>14</v>
      </c>
      <c r="J67" s="1" t="s">
        <v>17</v>
      </c>
      <c r="K67" s="1" t="s">
        <v>45</v>
      </c>
      <c r="L67" s="1" t="s">
        <v>18</v>
      </c>
    </row>
    <row r="68" spans="2:12" x14ac:dyDescent="0.25">
      <c r="B68" s="1" t="s">
        <v>20</v>
      </c>
      <c r="C68" s="1" t="s">
        <v>24</v>
      </c>
      <c r="D68" s="1" t="s">
        <v>31</v>
      </c>
      <c r="E68" s="1" t="s">
        <v>35</v>
      </c>
      <c r="F68" s="1" t="s">
        <v>14</v>
      </c>
      <c r="G68" s="1" t="s">
        <v>17</v>
      </c>
      <c r="H68" s="1" t="s">
        <v>16</v>
      </c>
      <c r="I68" s="1" t="s">
        <v>14</v>
      </c>
      <c r="J68" s="1" t="s">
        <v>17</v>
      </c>
      <c r="K68" s="1" t="s">
        <v>45</v>
      </c>
      <c r="L68" s="1" t="s">
        <v>18</v>
      </c>
    </row>
    <row r="69" spans="2:12" x14ac:dyDescent="0.25">
      <c r="B69" s="1" t="s">
        <v>11</v>
      </c>
      <c r="C69" s="1" t="s">
        <v>24</v>
      </c>
      <c r="D69" s="1" t="s">
        <v>31</v>
      </c>
      <c r="E69" s="1" t="s">
        <v>35</v>
      </c>
      <c r="F69" s="1" t="s">
        <v>14</v>
      </c>
      <c r="G69" s="1" t="s">
        <v>17</v>
      </c>
      <c r="H69" s="1" t="s">
        <v>16</v>
      </c>
      <c r="I69" s="1" t="s">
        <v>14</v>
      </c>
      <c r="J69" s="1" t="s">
        <v>17</v>
      </c>
      <c r="K69" s="1" t="s">
        <v>45</v>
      </c>
      <c r="L69" s="1" t="s">
        <v>43</v>
      </c>
    </row>
    <row r="70" spans="2:12" x14ac:dyDescent="0.25">
      <c r="B70" s="1" t="s">
        <v>20</v>
      </c>
      <c r="C70" s="1" t="s">
        <v>24</v>
      </c>
      <c r="D70" s="1" t="s">
        <v>31</v>
      </c>
      <c r="E70" s="1" t="s">
        <v>35</v>
      </c>
      <c r="F70" s="1" t="s">
        <v>14</v>
      </c>
      <c r="G70" s="1" t="s">
        <v>17</v>
      </c>
      <c r="H70" s="1" t="s">
        <v>16</v>
      </c>
      <c r="I70" s="1" t="s">
        <v>14</v>
      </c>
      <c r="J70" s="1" t="s">
        <v>17</v>
      </c>
      <c r="K70" s="1" t="s">
        <v>45</v>
      </c>
      <c r="L70" s="1" t="s">
        <v>18</v>
      </c>
    </row>
    <row r="71" spans="2:12" x14ac:dyDescent="0.25">
      <c r="B71" s="1" t="s">
        <v>11</v>
      </c>
      <c r="C71" s="1" t="s">
        <v>24</v>
      </c>
      <c r="D71" s="1" t="s">
        <v>21</v>
      </c>
      <c r="E71" s="1" t="s">
        <v>35</v>
      </c>
      <c r="F71" s="1" t="s">
        <v>14</v>
      </c>
      <c r="G71" s="1" t="s">
        <v>17</v>
      </c>
      <c r="H71" s="1" t="s">
        <v>16</v>
      </c>
      <c r="I71" s="1" t="s">
        <v>17</v>
      </c>
      <c r="J71" s="1" t="s">
        <v>17</v>
      </c>
      <c r="K71" s="1" t="s">
        <v>45</v>
      </c>
      <c r="L71" s="1" t="s">
        <v>18</v>
      </c>
    </row>
    <row r="72" spans="2:12" x14ac:dyDescent="0.25">
      <c r="B72" s="1" t="s">
        <v>20</v>
      </c>
      <c r="C72" s="1" t="s">
        <v>24</v>
      </c>
      <c r="D72" s="1" t="s">
        <v>31</v>
      </c>
      <c r="E72" s="1" t="s">
        <v>35</v>
      </c>
      <c r="F72" s="1" t="s">
        <v>14</v>
      </c>
      <c r="G72" s="1" t="s">
        <v>17</v>
      </c>
      <c r="H72" s="1" t="s">
        <v>16</v>
      </c>
      <c r="I72" s="1" t="s">
        <v>14</v>
      </c>
      <c r="J72" s="1" t="s">
        <v>17</v>
      </c>
      <c r="K72" s="1" t="s">
        <v>45</v>
      </c>
      <c r="L72" s="1" t="s">
        <v>18</v>
      </c>
    </row>
    <row r="73" spans="2:12" x14ac:dyDescent="0.25">
      <c r="B73" s="1" t="s">
        <v>20</v>
      </c>
      <c r="C73" s="1" t="s">
        <v>24</v>
      </c>
      <c r="D73" s="1" t="s">
        <v>31</v>
      </c>
      <c r="E73" s="1" t="s">
        <v>35</v>
      </c>
      <c r="F73" s="1" t="s">
        <v>14</v>
      </c>
      <c r="G73" s="1" t="s">
        <v>17</v>
      </c>
      <c r="H73" s="1" t="s">
        <v>16</v>
      </c>
      <c r="I73" s="1" t="s">
        <v>17</v>
      </c>
      <c r="J73" s="1" t="s">
        <v>17</v>
      </c>
      <c r="K73" s="1" t="s">
        <v>45</v>
      </c>
      <c r="L73" s="1" t="s">
        <v>18</v>
      </c>
    </row>
    <row r="74" spans="2:12" x14ac:dyDescent="0.25">
      <c r="B74" s="1" t="s">
        <v>20</v>
      </c>
      <c r="C74" s="1" t="s">
        <v>24</v>
      </c>
      <c r="D74" s="1" t="s">
        <v>21</v>
      </c>
      <c r="E74" s="1" t="s">
        <v>35</v>
      </c>
      <c r="F74" s="1" t="s">
        <v>14</v>
      </c>
      <c r="G74" s="1" t="s">
        <v>17</v>
      </c>
      <c r="H74" s="1" t="s">
        <v>16</v>
      </c>
      <c r="I74" s="1" t="s">
        <v>14</v>
      </c>
      <c r="J74" s="1" t="s">
        <v>17</v>
      </c>
      <c r="K74" s="1" t="s">
        <v>46</v>
      </c>
      <c r="L74" s="1" t="s">
        <v>18</v>
      </c>
    </row>
    <row r="75" spans="2:12" x14ac:dyDescent="0.25">
      <c r="B75" s="1" t="s">
        <v>20</v>
      </c>
      <c r="C75" s="1" t="s">
        <v>24</v>
      </c>
      <c r="D75" s="1" t="s">
        <v>31</v>
      </c>
      <c r="E75" s="1" t="s">
        <v>35</v>
      </c>
      <c r="F75" s="1" t="s">
        <v>14</v>
      </c>
      <c r="G75" s="1" t="s">
        <v>17</v>
      </c>
      <c r="H75" s="1" t="s">
        <v>16</v>
      </c>
      <c r="I75" s="1" t="s">
        <v>14</v>
      </c>
      <c r="J75" s="1" t="s">
        <v>17</v>
      </c>
      <c r="K75" s="1" t="s">
        <v>45</v>
      </c>
      <c r="L75" s="1" t="s">
        <v>18</v>
      </c>
    </row>
    <row r="76" spans="2:12" x14ac:dyDescent="0.25">
      <c r="B76" s="1" t="s">
        <v>20</v>
      </c>
      <c r="C76" s="1" t="s">
        <v>24</v>
      </c>
      <c r="D76" s="1" t="s">
        <v>21</v>
      </c>
      <c r="E76" s="1" t="s">
        <v>35</v>
      </c>
      <c r="F76" s="1" t="s">
        <v>14</v>
      </c>
      <c r="G76" s="1" t="s">
        <v>17</v>
      </c>
      <c r="H76" s="1" t="s">
        <v>16</v>
      </c>
      <c r="I76" s="1" t="s">
        <v>14</v>
      </c>
      <c r="J76" s="1" t="s">
        <v>17</v>
      </c>
      <c r="K76" s="1" t="s">
        <v>46</v>
      </c>
      <c r="L76" s="1" t="s">
        <v>43</v>
      </c>
    </row>
    <row r="77" spans="2:12" x14ac:dyDescent="0.25">
      <c r="B77" s="1" t="s">
        <v>20</v>
      </c>
      <c r="C77" s="1" t="s">
        <v>24</v>
      </c>
      <c r="D77" s="1" t="s">
        <v>31</v>
      </c>
      <c r="E77" s="1" t="s">
        <v>35</v>
      </c>
      <c r="F77" s="1" t="s">
        <v>14</v>
      </c>
      <c r="G77" s="1" t="s">
        <v>17</v>
      </c>
      <c r="H77" s="1" t="s">
        <v>16</v>
      </c>
      <c r="I77" s="1" t="s">
        <v>14</v>
      </c>
      <c r="J77" s="1" t="s">
        <v>17</v>
      </c>
      <c r="K77" s="1" t="s">
        <v>45</v>
      </c>
      <c r="L77" s="1" t="s">
        <v>18</v>
      </c>
    </row>
    <row r="78" spans="2:12" x14ac:dyDescent="0.25">
      <c r="B78" s="1" t="s">
        <v>20</v>
      </c>
      <c r="C78" s="1" t="s">
        <v>24</v>
      </c>
      <c r="D78" s="1" t="s">
        <v>31</v>
      </c>
      <c r="E78" s="1" t="s">
        <v>35</v>
      </c>
      <c r="F78" s="1" t="s">
        <v>14</v>
      </c>
      <c r="G78" s="1" t="s">
        <v>17</v>
      </c>
      <c r="H78" s="1" t="s">
        <v>16</v>
      </c>
      <c r="I78" s="1" t="s">
        <v>17</v>
      </c>
      <c r="J78" s="1" t="s">
        <v>17</v>
      </c>
      <c r="K78" s="1" t="s">
        <v>45</v>
      </c>
      <c r="L78" s="1" t="s">
        <v>43</v>
      </c>
    </row>
    <row r="79" spans="2:12" x14ac:dyDescent="0.25">
      <c r="B79" s="1" t="s">
        <v>20</v>
      </c>
      <c r="C79" s="1" t="s">
        <v>24</v>
      </c>
      <c r="D79" s="1" t="s">
        <v>21</v>
      </c>
      <c r="E79" s="1" t="s">
        <v>35</v>
      </c>
      <c r="F79" s="1" t="s">
        <v>14</v>
      </c>
      <c r="G79" s="1" t="s">
        <v>17</v>
      </c>
      <c r="H79" s="1" t="s">
        <v>16</v>
      </c>
      <c r="I79" s="1" t="s">
        <v>14</v>
      </c>
      <c r="J79" s="1" t="s">
        <v>17</v>
      </c>
      <c r="K79" s="1" t="s">
        <v>46</v>
      </c>
      <c r="L79" s="1" t="s">
        <v>18</v>
      </c>
    </row>
    <row r="80" spans="2:12" x14ac:dyDescent="0.25">
      <c r="B80" s="1" t="s">
        <v>20</v>
      </c>
      <c r="C80" s="1" t="s">
        <v>24</v>
      </c>
      <c r="D80" s="1" t="s">
        <v>21</v>
      </c>
      <c r="E80" s="1" t="s">
        <v>35</v>
      </c>
      <c r="F80" s="1" t="s">
        <v>14</v>
      </c>
      <c r="G80" s="1" t="s">
        <v>17</v>
      </c>
      <c r="H80" s="1" t="s">
        <v>16</v>
      </c>
      <c r="I80" s="1" t="s">
        <v>17</v>
      </c>
      <c r="J80" s="1" t="s">
        <v>17</v>
      </c>
      <c r="K80" s="1" t="s">
        <v>46</v>
      </c>
      <c r="L80" s="1" t="s">
        <v>18</v>
      </c>
    </row>
    <row r="81" spans="2:12" x14ac:dyDescent="0.25">
      <c r="B81" s="1" t="s">
        <v>20</v>
      </c>
      <c r="C81" s="1" t="s">
        <v>24</v>
      </c>
      <c r="D81" s="1" t="s">
        <v>37</v>
      </c>
      <c r="E81" s="1" t="s">
        <v>35</v>
      </c>
      <c r="F81" s="1" t="s">
        <v>17</v>
      </c>
      <c r="G81" s="1" t="s">
        <v>17</v>
      </c>
      <c r="H81" s="1" t="s">
        <v>16</v>
      </c>
      <c r="I81" s="1" t="s">
        <v>14</v>
      </c>
      <c r="J81" s="1" t="s">
        <v>17</v>
      </c>
      <c r="K81" s="1" t="s">
        <v>46</v>
      </c>
      <c r="L81" s="1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c W H K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B x Y c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W H K V l 8 H X d F Z A Q A A b Q 0 A A B M A H A B G b 3 J t d W x h c y 9 T Z W N 0 a W 9 u M S 5 t I K I Y A C i g F A A A A A A A A A A A A A A A A A A A A A A A A A A A A O 2 U z 2 u D M B S A 7 4 L / w y O 9 t G B l 2 n X r V j x 0 x o 3 u R 2 F L e p p j Z D Z t B U 2 G p q W l 9 H + f I q M U l r M 4 z M H E 7 4 X 3 f P I l O Y 9 U L A W Q a n b G p m E a + Z p l f A E d h E n f d / r L h G 0 R e J B w Z R p Q D C I 3 W c Q L 4 u d b G 8 t o k 3 K h u v d x w m 1 f C l W 8 5 F 2 E b 0 M S v A S E B m 8 w C i d P c 7 i b k g m Q K Z 7 M H u B x / j w N M V M s X B S P z z I B W 4 d l J S n C U 1 l b 7 R T q W e + Y J 3 E a K 5 5 5 a I w s 8 G W y S U X u O Y 4 F g Y j k I h Y r z 3 G H r g W v G 6 k 4 U f u E e 6 e l P Z O C f / S s 6 v M 7 y F 8 z s e J A 9 9 + 8 b I y y r 2 I P z Z j I l z J L q + x l M O 9 W r V q H A 6 q o U 1 R X R Q Q U 3 6 m j B b / c 1 f C B h l 9 q + F D D r z T 8 W s N H G n 6 j 4 c 6 F L n D e 8 b F n G r H 4 6 z + e m 0 P r M Y e 2 5 j T d n P L w u / X c O W 5 r T p P N o f W Y Q 1 t z / o M 5 g 3 r M G b T m N N k c X I 8 5 u D W n g e b 8 A F B L A Q I t A B Q A A g A I A H F h y l b J A Z Q N p g A A A P Y A A A A S A A A A A A A A A A A A A A A A A A A A A A B D b 2 5 m a W c v U G F j a 2 F n Z S 5 4 b W x Q S w E C L Q A U A A I A C A B x Y c p W D 8 r p q 6 Q A A A D p A A A A E w A A A A A A A A A A A A A A A A D y A A A A W 0 N v b n R l b n R f V H l w Z X N d L n h t b F B L A Q I t A B Q A A g A I A H F h y l Z f B 1 3 R W Q E A A G 0 N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t G A A A A A A A A 2 U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D M S 1 m b G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N f Q z F f Z m x h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w N T o w O T o w N C 4 5 O T E 4 N T M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M t Q z E t Z m x h d i 9 D a G F u Z 2 U g V H l w Z S 5 7 Q 2 9 s d W 1 u M S w w f S Z x d W 9 0 O y w m c X V v d D t T Z W N 0 a W 9 u M S 9 E U y 1 D M S 1 m b G F 2 L 0 N o Y W 5 n Z S B U e X B l L n t D b 2 x 1 b W 4 y L D F 9 J n F 1 b 3 Q 7 L C Z x d W 9 0 O 1 N l Y 3 R p b 2 4 x L 0 R T L U M x L W Z s Y X Y v Q 2 h h b m d l I F R 5 c G U u e 0 N v b H V t b j M s M n 0 m c X V v d D s s J n F 1 b 3 Q 7 U 2 V j d G l v b j E v R F M t Q z E t Z m x h d i 9 D a G F u Z 2 U g V H l w Z S 5 7 Q 2 9 s d W 1 u N C w z f S Z x d W 9 0 O y w m c X V v d D t T Z W N 0 a W 9 u M S 9 E U y 1 D M S 1 m b G F 2 L 0 N o Y W 5 n Z S B U e X B l L n t D b 2 x 1 b W 4 1 L D R 9 J n F 1 b 3 Q 7 L C Z x d W 9 0 O 1 N l Y 3 R p b 2 4 x L 0 R T L U M x L W Z s Y X Y v Q 2 h h b m d l I F R 5 c G U u e 0 N v b H V t b j Y s N X 0 m c X V v d D s s J n F 1 b 3 Q 7 U 2 V j d G l v b j E v R F M t Q z E t Z m x h d i 9 D a G F u Z 2 U g V H l w Z S 5 7 Q 2 9 s d W 1 u N y w 2 f S Z x d W 9 0 O y w m c X V v d D t T Z W N 0 a W 9 u M S 9 E U y 1 D M S 1 m b G F 2 L 0 N o Y W 5 n Z S B U e X B l L n t D b 2 x 1 b W 4 4 L D d 9 J n F 1 b 3 Q 7 L C Z x d W 9 0 O 1 N l Y 3 R p b 2 4 x L 0 R T L U M x L W Z s Y X Y v Q 2 h h b m d l I F R 5 c G U u e 0 N v b H V t b j k s O H 0 m c X V v d D s s J n F 1 b 3 Q 7 U 2 V j d G l v b j E v R F M t Q z E t Z m x h d i 9 D a G F u Z 2 U g V H l w Z S 5 7 Q 2 9 s d W 1 u M T A s O X 0 m c X V v d D s s J n F 1 b 3 Q 7 U 2 V j d G l v b j E v R F M t Q z E t Z m x h d i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U y 1 D M S 1 m b G F 2 L 0 N o Y W 5 n Z S B U e X B l L n t D b 2 x 1 b W 4 x L D B 9 J n F 1 b 3 Q 7 L C Z x d W 9 0 O 1 N l Y 3 R p b 2 4 x L 0 R T L U M x L W Z s Y X Y v Q 2 h h b m d l I F R 5 c G U u e 0 N v b H V t b j I s M X 0 m c X V v d D s s J n F 1 b 3 Q 7 U 2 V j d G l v b j E v R F M t Q z E t Z m x h d i 9 D a G F u Z 2 U g V H l w Z S 5 7 Q 2 9 s d W 1 u M y w y f S Z x d W 9 0 O y w m c X V v d D t T Z W N 0 a W 9 u M S 9 E U y 1 D M S 1 m b G F 2 L 0 N o Y W 5 n Z S B U e X B l L n t D b 2 x 1 b W 4 0 L D N 9 J n F 1 b 3 Q 7 L C Z x d W 9 0 O 1 N l Y 3 R p b 2 4 x L 0 R T L U M x L W Z s Y X Y v Q 2 h h b m d l I F R 5 c G U u e 0 N v b H V t b j U s N H 0 m c X V v d D s s J n F 1 b 3 Q 7 U 2 V j d G l v b j E v R F M t Q z E t Z m x h d i 9 D a G F u Z 2 U g V H l w Z S 5 7 Q 2 9 s d W 1 u N i w 1 f S Z x d W 9 0 O y w m c X V v d D t T Z W N 0 a W 9 u M S 9 E U y 1 D M S 1 m b G F 2 L 0 N o Y W 5 n Z S B U e X B l L n t D b 2 x 1 b W 4 3 L D Z 9 J n F 1 b 3 Q 7 L C Z x d W 9 0 O 1 N l Y 3 R p b 2 4 x L 0 R T L U M x L W Z s Y X Y v Q 2 h h b m d l I F R 5 c G U u e 0 N v b H V t b j g s N 3 0 m c X V v d D s s J n F 1 b 3 Q 7 U 2 V j d G l v b j E v R F M t Q z E t Z m x h d i 9 D a G F u Z 2 U g V H l w Z S 5 7 Q 2 9 s d W 1 u O S w 4 f S Z x d W 9 0 O y w m c X V v d D t T Z W N 0 a W 9 u M S 9 E U y 1 D M S 1 m b G F 2 L 0 N o Y W 5 n Z S B U e X B l L n t D b 2 x 1 b W 4 x M C w 5 f S Z x d W 9 0 O y w m c X V v d D t T Z W N 0 a W 9 u M S 9 E U y 1 D M S 1 m b G F 2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T L U M x L W Z s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Q z E t Z m x h d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Q z E t Z m x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X 0 M x X 2 Z s Y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U 6 M D k 6 M z Q u M z U x N z g 5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L U M x L W Z s Y X Y v Q 2 h h b m d l I F R 5 c G U u e 0 N v b H V t b j E s M H 0 m c X V v d D s s J n F 1 b 3 Q 7 U 2 V j d G l v b j E v V F M t Q z E t Z m x h d i 9 D a G F u Z 2 U g V H l w Z S 5 7 Q 2 9 s d W 1 u M i w x f S Z x d W 9 0 O y w m c X V v d D t T Z W N 0 a W 9 u M S 9 U U y 1 D M S 1 m b G F 2 L 0 N o Y W 5 n Z S B U e X B l L n t D b 2 x 1 b W 4 z L D J 9 J n F 1 b 3 Q 7 L C Z x d W 9 0 O 1 N l Y 3 R p b 2 4 x L 1 R T L U M x L W Z s Y X Y v Q 2 h h b m d l I F R 5 c G U u e 0 N v b H V t b j Q s M 3 0 m c X V v d D s s J n F 1 b 3 Q 7 U 2 V j d G l v b j E v V F M t Q z E t Z m x h d i 9 D a G F u Z 2 U g V H l w Z S 5 7 Q 2 9 s d W 1 u N S w 0 f S Z x d W 9 0 O y w m c X V v d D t T Z W N 0 a W 9 u M S 9 U U y 1 D M S 1 m b G F 2 L 0 N o Y W 5 n Z S B U e X B l L n t D b 2 x 1 b W 4 2 L D V 9 J n F 1 b 3 Q 7 L C Z x d W 9 0 O 1 N l Y 3 R p b 2 4 x L 1 R T L U M x L W Z s Y X Y v Q 2 h h b m d l I F R 5 c G U u e 0 N v b H V t b j c s N n 0 m c X V v d D s s J n F 1 b 3 Q 7 U 2 V j d G l v b j E v V F M t Q z E t Z m x h d i 9 D a G F u Z 2 U g V H l w Z S 5 7 Q 2 9 s d W 1 u O C w 3 f S Z x d W 9 0 O y w m c X V v d D t T Z W N 0 a W 9 u M S 9 U U y 1 D M S 1 m b G F 2 L 0 N o Y W 5 n Z S B U e X B l L n t D b 2 x 1 b W 4 5 L D h 9 J n F 1 b 3 Q 7 L C Z x d W 9 0 O 1 N l Y 3 R p b 2 4 x L 1 R T L U M x L W Z s Y X Y v Q 2 h h b m d l I F R 5 c G U u e 0 N v b H V t b j E w L D l 9 J n F 1 b 3 Q 7 L C Z x d W 9 0 O 1 N l Y 3 R p b 2 4 x L 1 R T L U M x L W Z s Y X Y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F M t Q z E t Z m x h d i 9 D a G F u Z 2 U g V H l w Z S 5 7 Q 2 9 s d W 1 u M S w w f S Z x d W 9 0 O y w m c X V v d D t T Z W N 0 a W 9 u M S 9 U U y 1 D M S 1 m b G F 2 L 0 N o Y W 5 n Z S B U e X B l L n t D b 2 x 1 b W 4 y L D F 9 J n F 1 b 3 Q 7 L C Z x d W 9 0 O 1 N l Y 3 R p b 2 4 x L 1 R T L U M x L W Z s Y X Y v Q 2 h h b m d l I F R 5 c G U u e 0 N v b H V t b j M s M n 0 m c X V v d D s s J n F 1 b 3 Q 7 U 2 V j d G l v b j E v V F M t Q z E t Z m x h d i 9 D a G F u Z 2 U g V H l w Z S 5 7 Q 2 9 s d W 1 u N C w z f S Z x d W 9 0 O y w m c X V v d D t T Z W N 0 a W 9 u M S 9 U U y 1 D M S 1 m b G F 2 L 0 N o Y W 5 n Z S B U e X B l L n t D b 2 x 1 b W 4 1 L D R 9 J n F 1 b 3 Q 7 L C Z x d W 9 0 O 1 N l Y 3 R p b 2 4 x L 1 R T L U M x L W Z s Y X Y v Q 2 h h b m d l I F R 5 c G U u e 0 N v b H V t b j Y s N X 0 m c X V v d D s s J n F 1 b 3 Q 7 U 2 V j d G l v b j E v V F M t Q z E t Z m x h d i 9 D a G F u Z 2 U g V H l w Z S 5 7 Q 2 9 s d W 1 u N y w 2 f S Z x d W 9 0 O y w m c X V v d D t T Z W N 0 a W 9 u M S 9 U U y 1 D M S 1 m b G F 2 L 0 N o Y W 5 n Z S B U e X B l L n t D b 2 x 1 b W 4 4 L D d 9 J n F 1 b 3 Q 7 L C Z x d W 9 0 O 1 N l Y 3 R p b 2 4 x L 1 R T L U M x L W Z s Y X Y v Q 2 h h b m d l I F R 5 c G U u e 0 N v b H V t b j k s O H 0 m c X V v d D s s J n F 1 b 3 Q 7 U 2 V j d G l v b j E v V F M t Q z E t Z m x h d i 9 D a G F u Z 2 U g V H l w Z S 5 7 Q 2 9 s d W 1 u M T A s O X 0 m c X V v d D s s J n F 1 b 3 Q 7 U 2 V j d G l v b j E v V F M t Q z E t Z m x h d i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y 1 D M S 1 m b G F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L U M x L W Z s Y X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U M y L W Z s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1 9 D M l 9 m b G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1 O j E w O j A w L j g y M D k x M T F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y 1 D M i 1 m b G F 2 L 0 N o Y W 5 n Z S B U e X B l L n t D b 2 x 1 b W 4 x L D B 9 J n F 1 b 3 Q 7 L C Z x d W 9 0 O 1 N l Y 3 R p b 2 4 x L 0 R T L U M y L W Z s Y X Y v Q 2 h h b m d l I F R 5 c G U u e 0 N v b H V t b j I s M X 0 m c X V v d D s s J n F 1 b 3 Q 7 U 2 V j d G l v b j E v R F M t Q z I t Z m x h d i 9 D a G F u Z 2 U g V H l w Z S 5 7 Q 2 9 s d W 1 u M y w y f S Z x d W 9 0 O y w m c X V v d D t T Z W N 0 a W 9 u M S 9 E U y 1 D M i 1 m b G F 2 L 0 N o Y W 5 n Z S B U e X B l L n t D b 2 x 1 b W 4 0 L D N 9 J n F 1 b 3 Q 7 L C Z x d W 9 0 O 1 N l Y 3 R p b 2 4 x L 0 R T L U M y L W Z s Y X Y v Q 2 h h b m d l I F R 5 c G U u e 0 N v b H V t b j U s N H 0 m c X V v d D s s J n F 1 b 3 Q 7 U 2 V j d G l v b j E v R F M t Q z I t Z m x h d i 9 D a G F u Z 2 U g V H l w Z S 5 7 Q 2 9 s d W 1 u N i w 1 f S Z x d W 9 0 O y w m c X V v d D t T Z W N 0 a W 9 u M S 9 E U y 1 D M i 1 m b G F 2 L 0 N o Y W 5 n Z S B U e X B l L n t D b 2 x 1 b W 4 3 L D Z 9 J n F 1 b 3 Q 7 L C Z x d W 9 0 O 1 N l Y 3 R p b 2 4 x L 0 R T L U M y L W Z s Y X Y v Q 2 h h b m d l I F R 5 c G U u e 0 N v b H V t b j g s N 3 0 m c X V v d D s s J n F 1 b 3 Q 7 U 2 V j d G l v b j E v R F M t Q z I t Z m x h d i 9 D a G F u Z 2 U g V H l w Z S 5 7 Q 2 9 s d W 1 u O S w 4 f S Z x d W 9 0 O y w m c X V v d D t T Z W N 0 a W 9 u M S 9 E U y 1 D M i 1 m b G F 2 L 0 N o Y W 5 n Z S B U e X B l L n t D b 2 x 1 b W 4 x M C w 5 f S Z x d W 9 0 O y w m c X V v d D t T Z W N 0 a W 9 u M S 9 E U y 1 D M i 1 m b G F 2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T L U M y L W Z s Y X Y v Q 2 h h b m d l I F R 5 c G U u e 0 N v b H V t b j E s M H 0 m c X V v d D s s J n F 1 b 3 Q 7 U 2 V j d G l v b j E v R F M t Q z I t Z m x h d i 9 D a G F u Z 2 U g V H l w Z S 5 7 Q 2 9 s d W 1 u M i w x f S Z x d W 9 0 O y w m c X V v d D t T Z W N 0 a W 9 u M S 9 E U y 1 D M i 1 m b G F 2 L 0 N o Y W 5 n Z S B U e X B l L n t D b 2 x 1 b W 4 z L D J 9 J n F 1 b 3 Q 7 L C Z x d W 9 0 O 1 N l Y 3 R p b 2 4 x L 0 R T L U M y L W Z s Y X Y v Q 2 h h b m d l I F R 5 c G U u e 0 N v b H V t b j Q s M 3 0 m c X V v d D s s J n F 1 b 3 Q 7 U 2 V j d G l v b j E v R F M t Q z I t Z m x h d i 9 D a G F u Z 2 U g V H l w Z S 5 7 Q 2 9 s d W 1 u N S w 0 f S Z x d W 9 0 O y w m c X V v d D t T Z W N 0 a W 9 u M S 9 E U y 1 D M i 1 m b G F 2 L 0 N o Y W 5 n Z S B U e X B l L n t D b 2 x 1 b W 4 2 L D V 9 J n F 1 b 3 Q 7 L C Z x d W 9 0 O 1 N l Y 3 R p b 2 4 x L 0 R T L U M y L W Z s Y X Y v Q 2 h h b m d l I F R 5 c G U u e 0 N v b H V t b j c s N n 0 m c X V v d D s s J n F 1 b 3 Q 7 U 2 V j d G l v b j E v R F M t Q z I t Z m x h d i 9 D a G F u Z 2 U g V H l w Z S 5 7 Q 2 9 s d W 1 u O C w 3 f S Z x d W 9 0 O y w m c X V v d D t T Z W N 0 a W 9 u M S 9 E U y 1 D M i 1 m b G F 2 L 0 N o Y W 5 n Z S B U e X B l L n t D b 2 x 1 b W 4 5 L D h 9 J n F 1 b 3 Q 7 L C Z x d W 9 0 O 1 N l Y 3 R p b 2 4 x L 0 R T L U M y L W Z s Y X Y v Q 2 h h b m d l I F R 5 c G U u e 0 N v b H V t b j E w L D l 9 J n F 1 b 3 Q 7 L C Z x d W 9 0 O 1 N l Y 3 R p b 2 4 x L 0 R T L U M y L W Z s Y X Y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M t Q z I t Z m x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D M i 1 m b G F 2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y 1 D M i 1 m b G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F N f Q z J f Z m x h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w N T o x M D o y N y 4 0 N D k 5 M T Y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M t Q z I t Z m x h d i 9 D a G F u Z 2 U g V H l w Z S 5 7 Q 2 9 s d W 1 u M S w w f S Z x d W 9 0 O y w m c X V v d D t T Z W N 0 a W 9 u M S 9 U U y 1 D M i 1 m b G F 2 L 0 N o Y W 5 n Z S B U e X B l L n t D b 2 x 1 b W 4 y L D F 9 J n F 1 b 3 Q 7 L C Z x d W 9 0 O 1 N l Y 3 R p b 2 4 x L 1 R T L U M y L W Z s Y X Y v Q 2 h h b m d l I F R 5 c G U u e 0 N v b H V t b j M s M n 0 m c X V v d D s s J n F 1 b 3 Q 7 U 2 V j d G l v b j E v V F M t Q z I t Z m x h d i 9 D a G F u Z 2 U g V H l w Z S 5 7 Q 2 9 s d W 1 u N C w z f S Z x d W 9 0 O y w m c X V v d D t T Z W N 0 a W 9 u M S 9 U U y 1 D M i 1 m b G F 2 L 0 N o Y W 5 n Z S B U e X B l L n t D b 2 x 1 b W 4 1 L D R 9 J n F 1 b 3 Q 7 L C Z x d W 9 0 O 1 N l Y 3 R p b 2 4 x L 1 R T L U M y L W Z s Y X Y v Q 2 h h b m d l I F R 5 c G U u e 0 N v b H V t b j Y s N X 0 m c X V v d D s s J n F 1 b 3 Q 7 U 2 V j d G l v b j E v V F M t Q z I t Z m x h d i 9 D a G F u Z 2 U g V H l w Z S 5 7 Q 2 9 s d W 1 u N y w 2 f S Z x d W 9 0 O y w m c X V v d D t T Z W N 0 a W 9 u M S 9 U U y 1 D M i 1 m b G F 2 L 0 N o Y W 5 n Z S B U e X B l L n t D b 2 x 1 b W 4 4 L D d 9 J n F 1 b 3 Q 7 L C Z x d W 9 0 O 1 N l Y 3 R p b 2 4 x L 1 R T L U M y L W Z s Y X Y v Q 2 h h b m d l I F R 5 c G U u e 0 N v b H V t b j k s O H 0 m c X V v d D s s J n F 1 b 3 Q 7 U 2 V j d G l v b j E v V F M t Q z I t Z m x h d i 9 D a G F u Z 2 U g V H l w Z S 5 7 Q 2 9 s d W 1 u M T A s O X 0 m c X V v d D s s J n F 1 b 3 Q 7 U 2 V j d G l v b j E v V F M t Q z I t Z m x h d i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U y 1 D M i 1 m b G F 2 L 0 N o Y W 5 n Z S B U e X B l L n t D b 2 x 1 b W 4 x L D B 9 J n F 1 b 3 Q 7 L C Z x d W 9 0 O 1 N l Y 3 R p b 2 4 x L 1 R T L U M y L W Z s Y X Y v Q 2 h h b m d l I F R 5 c G U u e 0 N v b H V t b j I s M X 0 m c X V v d D s s J n F 1 b 3 Q 7 U 2 V j d G l v b j E v V F M t Q z I t Z m x h d i 9 D a G F u Z 2 U g V H l w Z S 5 7 Q 2 9 s d W 1 u M y w y f S Z x d W 9 0 O y w m c X V v d D t T Z W N 0 a W 9 u M S 9 U U y 1 D M i 1 m b G F 2 L 0 N o Y W 5 n Z S B U e X B l L n t D b 2 x 1 b W 4 0 L D N 9 J n F 1 b 3 Q 7 L C Z x d W 9 0 O 1 N l Y 3 R p b 2 4 x L 1 R T L U M y L W Z s Y X Y v Q 2 h h b m d l I F R 5 c G U u e 0 N v b H V t b j U s N H 0 m c X V v d D s s J n F 1 b 3 Q 7 U 2 V j d G l v b j E v V F M t Q z I t Z m x h d i 9 D a G F u Z 2 U g V H l w Z S 5 7 Q 2 9 s d W 1 u N i w 1 f S Z x d W 9 0 O y w m c X V v d D t T Z W N 0 a W 9 u M S 9 U U y 1 D M i 1 m b G F 2 L 0 N o Y W 5 n Z S B U e X B l L n t D b 2 x 1 b W 4 3 L D Z 9 J n F 1 b 3 Q 7 L C Z x d W 9 0 O 1 N l Y 3 R p b 2 4 x L 1 R T L U M y L W Z s Y X Y v Q 2 h h b m d l I F R 5 c G U u e 0 N v b H V t b j g s N 3 0 m c X V v d D s s J n F 1 b 3 Q 7 U 2 V j d G l v b j E v V F M t Q z I t Z m x h d i 9 D a G F u Z 2 U g V H l w Z S 5 7 Q 2 9 s d W 1 u O S w 4 f S Z x d W 9 0 O y w m c X V v d D t T Z W N 0 a W 9 u M S 9 U U y 1 D M i 1 m b G F 2 L 0 N o Y W 5 n Z S B U e X B l L n t D b 2 x 1 b W 4 x M C w 5 f S Z x d W 9 0 O y w m c X V v d D t T Z W N 0 a W 9 u M S 9 U U y 1 D M i 1 m b G F 2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L U M y L W Z s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Q z I t Z m x h d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Q z M t Z m x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X 0 M z X 2 Z s Y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U 6 M T E 6 M D M u N j I 2 M j k 4 O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L U M z L W Z s Y X Y v Q 2 h h b m d l I F R 5 c G U u e 0 N v b H V t b j E s M H 0 m c X V v d D s s J n F 1 b 3 Q 7 U 2 V j d G l v b j E v V F M t Q z M t Z m x h d i 9 D a G F u Z 2 U g V H l w Z S 5 7 Q 2 9 s d W 1 u M i w x f S Z x d W 9 0 O y w m c X V v d D t T Z W N 0 a W 9 u M S 9 U U y 1 D M y 1 m b G F 2 L 0 N o Y W 5 n Z S B U e X B l L n t D b 2 x 1 b W 4 z L D J 9 J n F 1 b 3 Q 7 L C Z x d W 9 0 O 1 N l Y 3 R p b 2 4 x L 1 R T L U M z L W Z s Y X Y v Q 2 h h b m d l I F R 5 c G U u e 0 N v b H V t b j Q s M 3 0 m c X V v d D s s J n F 1 b 3 Q 7 U 2 V j d G l v b j E v V F M t Q z M t Z m x h d i 9 D a G F u Z 2 U g V H l w Z S 5 7 Q 2 9 s d W 1 u N S w 0 f S Z x d W 9 0 O y w m c X V v d D t T Z W N 0 a W 9 u M S 9 U U y 1 D M y 1 m b G F 2 L 0 N o Y W 5 n Z S B U e X B l L n t D b 2 x 1 b W 4 2 L D V 9 J n F 1 b 3 Q 7 L C Z x d W 9 0 O 1 N l Y 3 R p b 2 4 x L 1 R T L U M z L W Z s Y X Y v Q 2 h h b m d l I F R 5 c G U u e 0 N v b H V t b j c s N n 0 m c X V v d D s s J n F 1 b 3 Q 7 U 2 V j d G l v b j E v V F M t Q z M t Z m x h d i 9 D a G F u Z 2 U g V H l w Z S 5 7 Q 2 9 s d W 1 u O C w 3 f S Z x d W 9 0 O y w m c X V v d D t T Z W N 0 a W 9 u M S 9 U U y 1 D M y 1 m b G F 2 L 0 N o Y W 5 n Z S B U e X B l L n t D b 2 x 1 b W 4 5 L D h 9 J n F 1 b 3 Q 7 L C Z x d W 9 0 O 1 N l Y 3 R p b 2 4 x L 1 R T L U M z L W Z s Y X Y v Q 2 h h b m d l I F R 5 c G U u e 0 N v b H V t b j E w L D l 9 J n F 1 b 3 Q 7 L C Z x d W 9 0 O 1 N l Y 3 R p b 2 4 x L 1 R T L U M z L W Z s Y X Y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F M t Q z M t Z m x h d i 9 D a G F u Z 2 U g V H l w Z S 5 7 Q 2 9 s d W 1 u M S w w f S Z x d W 9 0 O y w m c X V v d D t T Z W N 0 a W 9 u M S 9 U U y 1 D M y 1 m b G F 2 L 0 N o Y W 5 n Z S B U e X B l L n t D b 2 x 1 b W 4 y L D F 9 J n F 1 b 3 Q 7 L C Z x d W 9 0 O 1 N l Y 3 R p b 2 4 x L 1 R T L U M z L W Z s Y X Y v Q 2 h h b m d l I F R 5 c G U u e 0 N v b H V t b j M s M n 0 m c X V v d D s s J n F 1 b 3 Q 7 U 2 V j d G l v b j E v V F M t Q z M t Z m x h d i 9 D a G F u Z 2 U g V H l w Z S 5 7 Q 2 9 s d W 1 u N C w z f S Z x d W 9 0 O y w m c X V v d D t T Z W N 0 a W 9 u M S 9 U U y 1 D M y 1 m b G F 2 L 0 N o Y W 5 n Z S B U e X B l L n t D b 2 x 1 b W 4 1 L D R 9 J n F 1 b 3 Q 7 L C Z x d W 9 0 O 1 N l Y 3 R p b 2 4 x L 1 R T L U M z L W Z s Y X Y v Q 2 h h b m d l I F R 5 c G U u e 0 N v b H V t b j Y s N X 0 m c X V v d D s s J n F 1 b 3 Q 7 U 2 V j d G l v b j E v V F M t Q z M t Z m x h d i 9 D a G F u Z 2 U g V H l w Z S 5 7 Q 2 9 s d W 1 u N y w 2 f S Z x d W 9 0 O y w m c X V v d D t T Z W N 0 a W 9 u M S 9 U U y 1 D M y 1 m b G F 2 L 0 N o Y W 5 n Z S B U e X B l L n t D b 2 x 1 b W 4 4 L D d 9 J n F 1 b 3 Q 7 L C Z x d W 9 0 O 1 N l Y 3 R p b 2 4 x L 1 R T L U M z L W Z s Y X Y v Q 2 h h b m d l I F R 5 c G U u e 0 N v b H V t b j k s O H 0 m c X V v d D s s J n F 1 b 3 Q 7 U 2 V j d G l v b j E v V F M t Q z M t Z m x h d i 9 D a G F u Z 2 U g V H l w Z S 5 7 Q 2 9 s d W 1 u M T A s O X 0 m c X V v d D s s J n F 1 b 3 Q 7 U 2 V j d G l v b j E v V F M t Q z M t Z m x h d i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y 1 D M y 1 m b G F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L U M z L W Z s Y X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U M z L W Z s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1 9 D M 1 9 m b G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1 O j E x O j M 1 L j E 1 N z U 4 N T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y 1 D M y 1 m b G F 2 L 0 N o Y W 5 n Z S B U e X B l L n t D b 2 x 1 b W 4 x L D B 9 J n F 1 b 3 Q 7 L C Z x d W 9 0 O 1 N l Y 3 R p b 2 4 x L 0 R T L U M z L W Z s Y X Y v Q 2 h h b m d l I F R 5 c G U u e 0 N v b H V t b j I s M X 0 m c X V v d D s s J n F 1 b 3 Q 7 U 2 V j d G l v b j E v R F M t Q z M t Z m x h d i 9 D a G F u Z 2 U g V H l w Z S 5 7 Q 2 9 s d W 1 u M y w y f S Z x d W 9 0 O y w m c X V v d D t T Z W N 0 a W 9 u M S 9 E U y 1 D M y 1 m b G F 2 L 0 N o Y W 5 n Z S B U e X B l L n t D b 2 x 1 b W 4 0 L D N 9 J n F 1 b 3 Q 7 L C Z x d W 9 0 O 1 N l Y 3 R p b 2 4 x L 0 R T L U M z L W Z s Y X Y v Q 2 h h b m d l I F R 5 c G U u e 0 N v b H V t b j U s N H 0 m c X V v d D s s J n F 1 b 3 Q 7 U 2 V j d G l v b j E v R F M t Q z M t Z m x h d i 9 D a G F u Z 2 U g V H l w Z S 5 7 Q 2 9 s d W 1 u N i w 1 f S Z x d W 9 0 O y w m c X V v d D t T Z W N 0 a W 9 u M S 9 E U y 1 D M y 1 m b G F 2 L 0 N o Y W 5 n Z S B U e X B l L n t D b 2 x 1 b W 4 3 L D Z 9 J n F 1 b 3 Q 7 L C Z x d W 9 0 O 1 N l Y 3 R p b 2 4 x L 0 R T L U M z L W Z s Y X Y v Q 2 h h b m d l I F R 5 c G U u e 0 N v b H V t b j g s N 3 0 m c X V v d D s s J n F 1 b 3 Q 7 U 2 V j d G l v b j E v R F M t Q z M t Z m x h d i 9 D a G F u Z 2 U g V H l w Z S 5 7 Q 2 9 s d W 1 u O S w 4 f S Z x d W 9 0 O y w m c X V v d D t T Z W N 0 a W 9 u M S 9 E U y 1 D M y 1 m b G F 2 L 0 N o Y W 5 n Z S B U e X B l L n t D b 2 x 1 b W 4 x M C w 5 f S Z x d W 9 0 O y w m c X V v d D t T Z W N 0 a W 9 u M S 9 E U y 1 D M y 1 m b G F 2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T L U M z L W Z s Y X Y v Q 2 h h b m d l I F R 5 c G U u e 0 N v b H V t b j E s M H 0 m c X V v d D s s J n F 1 b 3 Q 7 U 2 V j d G l v b j E v R F M t Q z M t Z m x h d i 9 D a G F u Z 2 U g V H l w Z S 5 7 Q 2 9 s d W 1 u M i w x f S Z x d W 9 0 O y w m c X V v d D t T Z W N 0 a W 9 u M S 9 E U y 1 D M y 1 m b G F 2 L 0 N o Y W 5 n Z S B U e X B l L n t D b 2 x 1 b W 4 z L D J 9 J n F 1 b 3 Q 7 L C Z x d W 9 0 O 1 N l Y 3 R p b 2 4 x L 0 R T L U M z L W Z s Y X Y v Q 2 h h b m d l I F R 5 c G U u e 0 N v b H V t b j Q s M 3 0 m c X V v d D s s J n F 1 b 3 Q 7 U 2 V j d G l v b j E v R F M t Q z M t Z m x h d i 9 D a G F u Z 2 U g V H l w Z S 5 7 Q 2 9 s d W 1 u N S w 0 f S Z x d W 9 0 O y w m c X V v d D t T Z W N 0 a W 9 u M S 9 E U y 1 D M y 1 m b G F 2 L 0 N o Y W 5 n Z S B U e X B l L n t D b 2 x 1 b W 4 2 L D V 9 J n F 1 b 3 Q 7 L C Z x d W 9 0 O 1 N l Y 3 R p b 2 4 x L 0 R T L U M z L W Z s Y X Y v Q 2 h h b m d l I F R 5 c G U u e 0 N v b H V t b j c s N n 0 m c X V v d D s s J n F 1 b 3 Q 7 U 2 V j d G l v b j E v R F M t Q z M t Z m x h d i 9 D a G F u Z 2 U g V H l w Z S 5 7 Q 2 9 s d W 1 u O C w 3 f S Z x d W 9 0 O y w m c X V v d D t T Z W N 0 a W 9 u M S 9 E U y 1 D M y 1 m b G F 2 L 0 N o Y W 5 n Z S B U e X B l L n t D b 2 x 1 b W 4 5 L D h 9 J n F 1 b 3 Q 7 L C Z x d W 9 0 O 1 N l Y 3 R p b 2 4 x L 0 R T L U M z L W Z s Y X Y v Q 2 h h b m d l I F R 5 c G U u e 0 N v b H V t b j E w L D l 9 J n F 1 b 3 Q 7 L C Z x d W 9 0 O 1 N l Y 3 R p b 2 4 x L 0 R T L U M z L W Z s Y X Y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M t Q z M t Z m x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D M y 1 m b G F 2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q W W d j j u U K j 9 1 W P m C Z A Q g A A A A A C A A A A A A A Q Z g A A A A E A A C A A A A C w r Z n E T L q 7 l g j N l A 7 q w + 4 2 y l q s N r 6 r S G x E m a f z + s o c L w A A A A A O g A A A A A I A A C A A A A A q n s u Y x O n F S m e m l Q H E S U c W p 0 b T D 0 + T B v T T b J M t 6 A m G F 1 A A A A D 8 C d n C n 2 g b 6 G y U H s z V + 8 + l g k V I T J m l 8 H P C t d P m V N x F d X C C t t m I R k Q 1 O i o I f u H n B k 7 d V R Q d 0 U g / f 0 u O 2 x K f T Z h j b R z Q a 8 H j H J u l V b 5 x X t 3 O 6 k A A A A C 2 g D 6 8 S F 4 h t t F F o 6 k 0 U 1 e V H A 3 N / m A v A v W G I T V + u c B M o P + J H q j j m c / t q b d P g t 4 y s I H 2 i O 7 4 w z b a b b 9 l y Y 5 e 4 n z 4 < / D a t a M a s h u p > 
</file>

<file path=customXml/itemProps1.xml><?xml version="1.0" encoding="utf-8"?>
<ds:datastoreItem xmlns:ds="http://schemas.openxmlformats.org/officeDocument/2006/customXml" ds:itemID="{6835470B-DAC8-4306-854E-DA29CCFAB9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B-C1</vt:lpstr>
      <vt:lpstr>B-C2</vt:lpstr>
      <vt:lpstr>B-C3</vt:lpstr>
      <vt:lpstr>TS-C3</vt:lpstr>
      <vt:lpstr>DS-C3</vt:lpstr>
      <vt:lpstr>TS-C2</vt:lpstr>
      <vt:lpstr>DS-C2</vt:lpstr>
      <vt:lpstr>TS-C1</vt:lpstr>
      <vt:lpstr>DS-C1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2023-06-10T05:07:25Z</dcterms:created>
  <dcterms:modified xsi:type="dcterms:W3CDTF">2023-06-27T05:42:28Z</dcterms:modified>
</cp:coreProperties>
</file>