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060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<sst xmlns="http://schemas.openxmlformats.org/spreadsheetml/2006/main" count="83" uniqueCount="40">
  <si>
    <t>PT. MARGA NUSANTARA JAYA</t>
  </si>
  <si>
    <t>Telp. 0542-422815</t>
  </si>
  <si>
    <t>No Urut:</t>
  </si>
  <si>
    <t>Tanggal:</t>
  </si>
  <si>
    <t>No. Faktur :  01.00626/BPP/04607</t>
  </si>
  <si>
    <t>Jatuh Tempo:</t>
  </si>
  <si>
    <t>JUMLAH</t>
  </si>
  <si>
    <t>KMSN</t>
  </si>
  <si>
    <t>Barang</t>
  </si>
  <si>
    <t>ED</t>
  </si>
  <si>
    <t>HARGA SATUAN</t>
  </si>
  <si>
    <t>GROSS</t>
  </si>
  <si>
    <t>DISC (%)</t>
  </si>
  <si>
    <t>SUB TOTAL</t>
  </si>
  <si>
    <t>Btl</t>
  </si>
  <si>
    <t>Ever E 250 Soft Capsul Botol</t>
  </si>
  <si>
    <t>Tube</t>
  </si>
  <si>
    <t>Fungiderm 5g</t>
  </si>
  <si>
    <t>Tab</t>
  </si>
  <si>
    <t>Neo Napacin</t>
  </si>
  <si>
    <t>Paramex</t>
  </si>
  <si>
    <t>DPP</t>
  </si>
  <si>
    <t>PPN</t>
  </si>
  <si>
    <t>Harus Dibayar</t>
  </si>
  <si>
    <t>No. Faktur : 02.00043/BPP/04607</t>
  </si>
  <si>
    <t>Konidin</t>
  </si>
  <si>
    <t>No. Faktur : 03.00339/BPP/04607</t>
  </si>
  <si>
    <t>Box</t>
  </si>
  <si>
    <t>Ever E 250 Soft Capsul Strip/12</t>
  </si>
  <si>
    <t>Strip</t>
  </si>
  <si>
    <t>Feminax Lancar Haid 12 Sachet</t>
  </si>
  <si>
    <t>Frezza Medicated Mouth Ulcer Spray 13 ml</t>
  </si>
  <si>
    <t>Fungiderm 5 gr</t>
  </si>
  <si>
    <t>Sach</t>
  </si>
  <si>
    <t>Hexos Mint</t>
  </si>
  <si>
    <t>Hexos Barley Mint</t>
  </si>
  <si>
    <t>Hexos Sarmento Sarsaparilla Mint 5 Butir</t>
  </si>
  <si>
    <t>Hexos Dalgona Mint 5 Butir</t>
  </si>
  <si>
    <t>Hexos Choco Mint 5 Butir</t>
  </si>
  <si>
    <t>Konvermex Kaplet 250 mg isi 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</si>
</sst>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dd/mm/yy;@"/>
    <numFmt numFmtId="177" formatCode="[$-F800]dddd\,\ mmmm\ dd\,\ yyyy"/>
    <numFmt numFmtId="178" formatCode="_(&quot;Rp&quot;* #,##0.00_);_(&quot;Rp&quot;* \(#,##0.00\);_(&quot;Rp&quot;* &quot;-&quot;??_);_(@_)"/>
    <numFmt numFmtId="179" formatCode="_(&quot;Rp&quot;* #,##0_);_(&quot;Rp&quot;* \(#,##0\);_(&quot;Rp&quot;* &quot;-&quot;_);_(@_)"/>
  </numFmts>
  <fonts count="24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9" applyNumberFormat="0" applyAlignment="0" applyProtection="0">
      <alignment vertical="center"/>
    </xf>
    <xf numFmtId="0" fontId="14" fillId="5" borderId="20" applyNumberFormat="0" applyAlignment="0" applyProtection="0">
      <alignment vertical="center"/>
    </xf>
    <xf numFmtId="0" fontId="15" fillId="5" borderId="19" applyNumberFormat="0" applyAlignment="0" applyProtection="0">
      <alignment vertical="center"/>
    </xf>
    <xf numFmtId="0" fontId="16" fillId="6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 applyFill="1" applyAlignment="1"/>
    <xf numFmtId="0" fontId="2" fillId="2" borderId="0" xfId="0" applyFont="1" applyFill="1" applyAlignment="1">
      <alignment horizontal="left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76" fontId="3" fillId="0" borderId="5" xfId="0" applyNumberFormat="1" applyFont="1" applyFill="1" applyBorder="1" applyAlignment="1">
      <alignment horizontal="center"/>
    </xf>
    <xf numFmtId="0" fontId="3" fillId="0" borderId="6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1" xfId="0" applyFont="1" applyFill="1" applyBorder="1" applyAlignment="1"/>
    <xf numFmtId="177" fontId="3" fillId="0" borderId="0" xfId="0" applyNumberFormat="1" applyFont="1" applyFill="1" applyAlignment="1">
      <alignment horizontal="center"/>
    </xf>
    <xf numFmtId="0" fontId="3" fillId="0" borderId="8" xfId="0" applyFont="1" applyFill="1" applyBorder="1" applyAlignment="1">
      <alignment horizontal="center"/>
    </xf>
    <xf numFmtId="178" fontId="3" fillId="0" borderId="5" xfId="0" applyNumberFormat="1" applyFont="1" applyFill="1" applyBorder="1" applyAlignment="1">
      <alignment horizontal="center"/>
    </xf>
    <xf numFmtId="179" fontId="3" fillId="0" borderId="4" xfId="0" applyNumberFormat="1" applyFont="1" applyFill="1" applyBorder="1" applyAlignment="1"/>
    <xf numFmtId="9" fontId="3" fillId="0" borderId="5" xfId="0" applyNumberFormat="1" applyFont="1" applyFill="1" applyBorder="1" applyAlignment="1">
      <alignment horizontal="center"/>
    </xf>
    <xf numFmtId="179" fontId="3" fillId="0" borderId="9" xfId="0" applyNumberFormat="1" applyFont="1" applyFill="1" applyBorder="1" applyAlignment="1"/>
    <xf numFmtId="0" fontId="3" fillId="0" borderId="10" xfId="0" applyFont="1" applyFill="1" applyBorder="1" applyAlignment="1"/>
    <xf numFmtId="0" fontId="3" fillId="0" borderId="3" xfId="0" applyFont="1" applyFill="1" applyBorder="1" applyAlignment="1"/>
    <xf numFmtId="0" fontId="3" fillId="0" borderId="5" xfId="0" applyFont="1" applyFill="1" applyBorder="1" applyAlignment="1"/>
    <xf numFmtId="0" fontId="1" fillId="0" borderId="10" xfId="0" applyFont="1" applyFill="1" applyBorder="1" applyAlignment="1"/>
    <xf numFmtId="0" fontId="3" fillId="0" borderId="11" xfId="0" applyFont="1" applyFill="1" applyBorder="1" applyAlignment="1"/>
    <xf numFmtId="0" fontId="3" fillId="0" borderId="4" xfId="0" applyFont="1" applyFill="1" applyBorder="1" applyAlignment="1"/>
    <xf numFmtId="0" fontId="1" fillId="0" borderId="12" xfId="0" applyFont="1" applyFill="1" applyBorder="1" applyAlignment="1"/>
    <xf numFmtId="0" fontId="3" fillId="0" borderId="13" xfId="0" applyFont="1" applyFill="1" applyBorder="1" applyAlignment="1"/>
    <xf numFmtId="0" fontId="3" fillId="0" borderId="14" xfId="0" applyFont="1" applyFill="1" applyBorder="1" applyAlignment="1"/>
    <xf numFmtId="179" fontId="3" fillId="0" borderId="15" xfId="0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8"/>
  <sheetViews>
    <sheetView tabSelected="1" zoomScale="69" zoomScaleNormal="69" topLeftCell="A10" workbookViewId="0">
      <selection activeCell="J14" sqref="J14"/>
    </sheetView>
  </sheetViews>
  <sheetFormatPr defaultColWidth="9" defaultRowHeight="16.8" outlineLevelCol="7"/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ht="17.6" spans="1:8">
      <c r="A3" s="2" t="s">
        <v>0</v>
      </c>
      <c r="B3" s="2"/>
      <c r="C3" s="2"/>
      <c r="D3" s="2"/>
      <c r="E3" s="2"/>
      <c r="F3" s="2"/>
      <c r="G3" s="2"/>
      <c r="H3" s="2"/>
    </row>
    <row r="4" ht="17.6" spans="1:8">
      <c r="A4" s="3"/>
      <c r="B4" s="3"/>
      <c r="C4" s="3"/>
      <c r="D4" s="3"/>
      <c r="E4" s="3"/>
      <c r="F4" s="1"/>
      <c r="G4" s="1"/>
      <c r="H4" s="1"/>
    </row>
    <row r="5" ht="17.6" spans="1:8">
      <c r="A5" s="3" t="s">
        <v>1</v>
      </c>
      <c r="B5" s="3"/>
      <c r="C5" s="3"/>
      <c r="D5" s="3"/>
      <c r="E5" s="3" t="s">
        <v>2</v>
      </c>
      <c r="F5" s="4">
        <v>3062</v>
      </c>
      <c r="G5" s="1"/>
      <c r="H5" s="1"/>
    </row>
    <row r="6" ht="17.6" spans="1:8">
      <c r="A6" s="3"/>
      <c r="B6" s="3"/>
      <c r="C6" s="4"/>
      <c r="D6" s="4"/>
      <c r="E6" s="3" t="s">
        <v>3</v>
      </c>
      <c r="F6" s="15">
        <v>45307</v>
      </c>
      <c r="G6" s="1"/>
      <c r="H6" s="1"/>
    </row>
    <row r="7" ht="18.35" spans="1:8">
      <c r="A7" s="5" t="s">
        <v>4</v>
      </c>
      <c r="B7" s="5"/>
      <c r="C7" s="5"/>
      <c r="D7" s="3"/>
      <c r="E7" s="3" t="s">
        <v>5</v>
      </c>
      <c r="F7" s="15">
        <v>45337</v>
      </c>
      <c r="G7" s="1"/>
      <c r="H7" s="1"/>
    </row>
    <row r="8" ht="19.1" spans="1:8">
      <c r="A8" s="6" t="s">
        <v>6</v>
      </c>
      <c r="B8" s="6" t="s">
        <v>7</v>
      </c>
      <c r="C8" s="6" t="s">
        <v>8</v>
      </c>
      <c r="D8" s="6" t="s">
        <v>9</v>
      </c>
      <c r="E8" s="6" t="s">
        <v>10</v>
      </c>
      <c r="F8" s="16" t="s">
        <v>11</v>
      </c>
      <c r="G8" s="6" t="s">
        <v>12</v>
      </c>
      <c r="H8" s="6" t="s">
        <v>13</v>
      </c>
    </row>
    <row r="9" ht="18.35" spans="1:8">
      <c r="A9" s="7">
        <v>1</v>
      </c>
      <c r="B9" s="8" t="s">
        <v>14</v>
      </c>
      <c r="C9" s="9" t="s">
        <v>15</v>
      </c>
      <c r="D9" s="10">
        <v>46054</v>
      </c>
      <c r="E9" s="17">
        <v>57360</v>
      </c>
      <c r="F9" s="18">
        <f t="shared" ref="F9:F13" si="0">A9*E9</f>
        <v>57360</v>
      </c>
      <c r="G9" s="19"/>
      <c r="H9" s="20">
        <v>56786</v>
      </c>
    </row>
    <row r="10" ht="17.6" spans="1:8">
      <c r="A10" s="7">
        <v>6</v>
      </c>
      <c r="B10" s="8" t="s">
        <v>16</v>
      </c>
      <c r="C10" s="9" t="s">
        <v>17</v>
      </c>
      <c r="D10" s="10">
        <v>46966</v>
      </c>
      <c r="E10" s="17">
        <v>11910</v>
      </c>
      <c r="F10" s="18">
        <f t="shared" si="0"/>
        <v>71460</v>
      </c>
      <c r="G10" s="19"/>
      <c r="H10" s="20">
        <v>70745</v>
      </c>
    </row>
    <row r="11" ht="17.6" spans="1:8">
      <c r="A11" s="7">
        <v>50</v>
      </c>
      <c r="B11" s="8" t="s">
        <v>18</v>
      </c>
      <c r="C11" s="9" t="s">
        <v>19</v>
      </c>
      <c r="D11" s="10">
        <v>46722</v>
      </c>
      <c r="E11" s="17">
        <v>2150</v>
      </c>
      <c r="F11" s="18">
        <f t="shared" si="0"/>
        <v>107500</v>
      </c>
      <c r="G11" s="19"/>
      <c r="H11" s="20">
        <v>106425</v>
      </c>
    </row>
    <row r="12" ht="17.6" spans="1:8">
      <c r="A12" s="7">
        <v>100</v>
      </c>
      <c r="B12" s="8" t="s">
        <v>18</v>
      </c>
      <c r="C12" s="9" t="s">
        <v>20</v>
      </c>
      <c r="D12" s="10">
        <v>45962</v>
      </c>
      <c r="E12" s="17">
        <v>1960</v>
      </c>
      <c r="F12" s="18">
        <f t="shared" si="0"/>
        <v>196000</v>
      </c>
      <c r="G12" s="19"/>
      <c r="H12" s="20">
        <v>194040</v>
      </c>
    </row>
    <row r="13" ht="17.6" spans="1:8">
      <c r="A13" s="7"/>
      <c r="B13" s="8"/>
      <c r="C13" s="9"/>
      <c r="D13" s="10"/>
      <c r="E13" s="17"/>
      <c r="F13" s="18">
        <f t="shared" si="0"/>
        <v>0</v>
      </c>
      <c r="G13" s="19"/>
      <c r="H13" s="20">
        <f>(F13-(F13*G13))</f>
        <v>0</v>
      </c>
    </row>
    <row r="14" ht="17.6" spans="1:8">
      <c r="A14" s="11"/>
      <c r="B14" s="3"/>
      <c r="C14" s="3"/>
      <c r="D14" s="3"/>
      <c r="E14" s="21"/>
      <c r="F14" s="22" t="s">
        <v>21</v>
      </c>
      <c r="G14" s="23"/>
      <c r="H14" s="20">
        <f>SUM(H9:H12)</f>
        <v>427996</v>
      </c>
    </row>
    <row r="15" ht="17.6" spans="1:8">
      <c r="A15" s="12"/>
      <c r="B15" s="1"/>
      <c r="C15" s="1"/>
      <c r="D15" s="1"/>
      <c r="E15" s="24"/>
      <c r="F15" s="25" t="s">
        <v>22</v>
      </c>
      <c r="G15" s="26"/>
      <c r="H15" s="20">
        <v>47079</v>
      </c>
    </row>
    <row r="16" ht="18.35" spans="1:8">
      <c r="A16" s="13"/>
      <c r="B16" s="14"/>
      <c r="C16" s="14"/>
      <c r="D16" s="14"/>
      <c r="E16" s="27"/>
      <c r="F16" s="28" t="s">
        <v>23</v>
      </c>
      <c r="G16" s="29"/>
      <c r="H16" s="30">
        <f>H14+H15</f>
        <v>475075</v>
      </c>
    </row>
    <row r="17" ht="17.55" spans="1:8">
      <c r="A17" s="1"/>
      <c r="B17" s="1"/>
      <c r="C17" s="1"/>
      <c r="D17" s="1"/>
      <c r="E17" s="1"/>
      <c r="F17" s="1"/>
      <c r="G17" s="1"/>
      <c r="H17" s="1"/>
    </row>
    <row r="18" ht="17.6" spans="1:8">
      <c r="A18" s="2" t="s">
        <v>0</v>
      </c>
      <c r="B18" s="2"/>
      <c r="C18" s="2"/>
      <c r="D18" s="2"/>
      <c r="E18" s="2"/>
      <c r="F18" s="2"/>
      <c r="G18" s="2"/>
      <c r="H18" s="2"/>
    </row>
    <row r="19" ht="17.6" spans="1:8">
      <c r="A19" s="3"/>
      <c r="B19" s="3"/>
      <c r="C19" s="3"/>
      <c r="D19" s="3"/>
      <c r="E19" s="3"/>
      <c r="F19" s="1"/>
      <c r="G19" s="1"/>
      <c r="H19" s="1"/>
    </row>
    <row r="20" ht="17.6" spans="1:8">
      <c r="A20" s="3" t="s">
        <v>1</v>
      </c>
      <c r="B20" s="3"/>
      <c r="C20" s="3"/>
      <c r="D20" s="3"/>
      <c r="E20" s="3" t="s">
        <v>2</v>
      </c>
      <c r="F20" s="4">
        <v>3133</v>
      </c>
      <c r="G20" s="1"/>
      <c r="H20" s="1"/>
    </row>
    <row r="21" ht="17.6" spans="1:8">
      <c r="A21" s="3"/>
      <c r="B21" s="3"/>
      <c r="C21" s="4"/>
      <c r="D21" s="4"/>
      <c r="E21" s="3" t="s">
        <v>3</v>
      </c>
      <c r="F21" s="15">
        <v>45323</v>
      </c>
      <c r="G21" s="1"/>
      <c r="H21" s="1"/>
    </row>
    <row r="22" ht="18.35" spans="1:8">
      <c r="A22" s="5" t="s">
        <v>24</v>
      </c>
      <c r="B22" s="5"/>
      <c r="C22" s="5"/>
      <c r="D22" s="3"/>
      <c r="E22" s="3" t="s">
        <v>5</v>
      </c>
      <c r="F22" s="15">
        <v>45354</v>
      </c>
      <c r="G22" s="1"/>
      <c r="H22" s="1"/>
    </row>
    <row r="23" ht="19.1" spans="1:8">
      <c r="A23" s="6" t="s">
        <v>6</v>
      </c>
      <c r="B23" s="6" t="s">
        <v>7</v>
      </c>
      <c r="C23" s="6" t="s">
        <v>8</v>
      </c>
      <c r="D23" s="6" t="s">
        <v>9</v>
      </c>
      <c r="E23" s="6" t="s">
        <v>10</v>
      </c>
      <c r="F23" s="16" t="s">
        <v>11</v>
      </c>
      <c r="G23" s="6" t="s">
        <v>12</v>
      </c>
      <c r="H23" s="6" t="s">
        <v>13</v>
      </c>
    </row>
    <row r="24" ht="18.35" spans="1:8">
      <c r="A24" s="7">
        <v>50</v>
      </c>
      <c r="B24" s="8" t="s">
        <v>18</v>
      </c>
      <c r="C24" s="9" t="s">
        <v>25</v>
      </c>
      <c r="D24" s="10">
        <v>46174</v>
      </c>
      <c r="E24" s="17">
        <v>2040</v>
      </c>
      <c r="F24" s="18">
        <f>A24*E24</f>
        <v>102000</v>
      </c>
      <c r="G24" s="19"/>
      <c r="H24" s="20">
        <v>100980</v>
      </c>
    </row>
    <row r="25" ht="17.6" spans="1:8">
      <c r="A25" s="7"/>
      <c r="B25" s="8"/>
      <c r="C25" s="9"/>
      <c r="D25" s="10"/>
      <c r="E25" s="17"/>
      <c r="F25" s="18">
        <f>A25*E25</f>
        <v>0</v>
      </c>
      <c r="G25" s="19"/>
      <c r="H25" s="20">
        <f>(F25-(F25*G25))</f>
        <v>0</v>
      </c>
    </row>
    <row r="26" ht="17.6" spans="1:8">
      <c r="A26" s="11"/>
      <c r="B26" s="3"/>
      <c r="C26" s="3"/>
      <c r="D26" s="3"/>
      <c r="E26" s="21"/>
      <c r="F26" s="22" t="s">
        <v>21</v>
      </c>
      <c r="G26" s="23"/>
      <c r="H26" s="20">
        <f>SUM(H24:H24)</f>
        <v>100980</v>
      </c>
    </row>
    <row r="27" ht="17.6" spans="1:8">
      <c r="A27" s="12"/>
      <c r="B27" s="1"/>
      <c r="C27" s="1"/>
      <c r="D27" s="1"/>
      <c r="E27" s="24"/>
      <c r="F27" s="25" t="s">
        <v>22</v>
      </c>
      <c r="G27" s="26"/>
      <c r="H27" s="20">
        <v>11107</v>
      </c>
    </row>
    <row r="28" ht="18.35" spans="1:8">
      <c r="A28" s="13"/>
      <c r="B28" s="14"/>
      <c r="C28" s="14"/>
      <c r="D28" s="14"/>
      <c r="E28" s="27"/>
      <c r="F28" s="28" t="s">
        <v>23</v>
      </c>
      <c r="G28" s="29"/>
      <c r="H28" s="30">
        <f>H26+H27</f>
        <v>112087</v>
      </c>
    </row>
    <row r="29" ht="17.55" spans="1:8">
      <c r="A29" s="1"/>
      <c r="B29" s="1"/>
      <c r="C29" s="1"/>
      <c r="D29" s="1"/>
      <c r="E29" s="1"/>
      <c r="F29" s="1"/>
      <c r="G29" s="1"/>
      <c r="H29" s="1"/>
    </row>
    <row r="30" ht="17.6" spans="1:8">
      <c r="A30" s="2" t="s">
        <v>0</v>
      </c>
      <c r="B30" s="2"/>
      <c r="C30" s="2"/>
      <c r="D30" s="2"/>
      <c r="E30" s="2"/>
      <c r="F30" s="2"/>
      <c r="G30" s="2"/>
      <c r="H30" s="2"/>
    </row>
    <row r="31" ht="17.6" spans="1:8">
      <c r="A31" s="3"/>
      <c r="B31" s="3"/>
      <c r="C31" s="3"/>
      <c r="D31" s="3"/>
      <c r="E31" s="3"/>
      <c r="F31" s="1"/>
      <c r="G31" s="1"/>
      <c r="H31" s="1"/>
    </row>
    <row r="32" ht="17.6" spans="1:8">
      <c r="A32" s="3" t="s">
        <v>1</v>
      </c>
      <c r="B32" s="3"/>
      <c r="C32" s="3"/>
      <c r="D32" s="3"/>
      <c r="E32" s="3" t="s">
        <v>2</v>
      </c>
      <c r="F32" s="4">
        <v>3255</v>
      </c>
      <c r="G32" s="1"/>
      <c r="H32" s="1"/>
    </row>
    <row r="33" ht="17.6" spans="1:8">
      <c r="A33" s="3"/>
      <c r="B33" s="3"/>
      <c r="C33" s="4"/>
      <c r="D33" s="4"/>
      <c r="E33" s="3" t="s">
        <v>3</v>
      </c>
      <c r="F33" s="15">
        <v>45358</v>
      </c>
      <c r="G33" s="1"/>
      <c r="H33" s="1"/>
    </row>
    <row r="34" ht="18.35" spans="1:8">
      <c r="A34" s="5" t="s">
        <v>26</v>
      </c>
      <c r="B34" s="5"/>
      <c r="C34" s="5"/>
      <c r="D34" s="3"/>
      <c r="E34" s="3" t="s">
        <v>5</v>
      </c>
      <c r="F34" s="15">
        <v>45389</v>
      </c>
      <c r="G34" s="1"/>
      <c r="H34" s="1"/>
    </row>
    <row r="35" ht="19.1" spans="1:8">
      <c r="A35" s="6" t="s">
        <v>6</v>
      </c>
      <c r="B35" s="6" t="s">
        <v>7</v>
      </c>
      <c r="C35" s="6" t="s">
        <v>8</v>
      </c>
      <c r="D35" s="6" t="s">
        <v>9</v>
      </c>
      <c r="E35" s="6" t="s">
        <v>10</v>
      </c>
      <c r="F35" s="16" t="s">
        <v>11</v>
      </c>
      <c r="G35" s="6" t="s">
        <v>12</v>
      </c>
      <c r="H35" s="6" t="s">
        <v>13</v>
      </c>
    </row>
    <row r="36" ht="18.35" spans="1:8">
      <c r="A36" s="7">
        <v>3</v>
      </c>
      <c r="B36" s="8" t="s">
        <v>27</v>
      </c>
      <c r="C36" s="9" t="s">
        <v>28</v>
      </c>
      <c r="D36" s="10">
        <v>46082</v>
      </c>
      <c r="E36" s="17">
        <v>24590</v>
      </c>
      <c r="F36" s="18">
        <f t="shared" ref="F36:F47" si="1">A36*E36</f>
        <v>73770</v>
      </c>
      <c r="G36" s="19"/>
      <c r="H36" s="20">
        <v>73032</v>
      </c>
    </row>
    <row r="37" ht="17.6" spans="1:8">
      <c r="A37" s="7">
        <v>12</v>
      </c>
      <c r="B37" s="8" t="s">
        <v>29</v>
      </c>
      <c r="C37" s="9" t="s">
        <v>30</v>
      </c>
      <c r="D37" s="10">
        <v>45778</v>
      </c>
      <c r="E37" s="17">
        <v>1940</v>
      </c>
      <c r="F37" s="18">
        <f t="shared" si="1"/>
        <v>23280</v>
      </c>
      <c r="G37" s="19"/>
      <c r="H37" s="20">
        <v>23047</v>
      </c>
    </row>
    <row r="38" ht="17.6" spans="1:8">
      <c r="A38" s="7">
        <v>6</v>
      </c>
      <c r="B38" s="8" t="s">
        <v>14</v>
      </c>
      <c r="C38" s="9" t="s">
        <v>31</v>
      </c>
      <c r="D38" s="10">
        <v>45992</v>
      </c>
      <c r="E38" s="17">
        <v>19590</v>
      </c>
      <c r="F38" s="18">
        <f t="shared" si="1"/>
        <v>117540</v>
      </c>
      <c r="G38" s="19"/>
      <c r="H38" s="20">
        <v>117540</v>
      </c>
    </row>
    <row r="39" ht="17.6" spans="1:8">
      <c r="A39" s="7">
        <v>3</v>
      </c>
      <c r="B39" s="8" t="s">
        <v>16</v>
      </c>
      <c r="C39" s="9" t="s">
        <v>32</v>
      </c>
      <c r="D39" s="10">
        <v>47058</v>
      </c>
      <c r="E39" s="17">
        <v>11910</v>
      </c>
      <c r="F39" s="18">
        <f t="shared" si="1"/>
        <v>35730</v>
      </c>
      <c r="G39" s="19"/>
      <c r="H39" s="20">
        <v>35373</v>
      </c>
    </row>
    <row r="40" ht="17.6" spans="1:8">
      <c r="A40" s="7">
        <v>10</v>
      </c>
      <c r="B40" s="8" t="s">
        <v>33</v>
      </c>
      <c r="C40" s="9" t="s">
        <v>34</v>
      </c>
      <c r="D40" s="10">
        <v>46023</v>
      </c>
      <c r="E40" s="17">
        <v>1330</v>
      </c>
      <c r="F40" s="18">
        <f t="shared" si="1"/>
        <v>13300</v>
      </c>
      <c r="G40" s="19"/>
      <c r="H40" s="20">
        <v>13167</v>
      </c>
    </row>
    <row r="41" ht="17.6" spans="1:8">
      <c r="A41" s="7">
        <v>10</v>
      </c>
      <c r="B41" s="8" t="s">
        <v>33</v>
      </c>
      <c r="C41" s="9" t="s">
        <v>35</v>
      </c>
      <c r="D41" s="10">
        <v>45992</v>
      </c>
      <c r="E41" s="17">
        <v>1330</v>
      </c>
      <c r="F41" s="18">
        <f t="shared" si="1"/>
        <v>13300</v>
      </c>
      <c r="G41" s="19"/>
      <c r="H41" s="20">
        <v>13167</v>
      </c>
    </row>
    <row r="42" ht="17.6" spans="1:8">
      <c r="A42" s="7">
        <v>10</v>
      </c>
      <c r="B42" s="8" t="s">
        <v>33</v>
      </c>
      <c r="C42" s="9" t="s">
        <v>36</v>
      </c>
      <c r="D42" s="10">
        <v>45505</v>
      </c>
      <c r="E42" s="17">
        <v>1330</v>
      </c>
      <c r="F42" s="18">
        <f t="shared" si="1"/>
        <v>13300</v>
      </c>
      <c r="G42" s="19"/>
      <c r="H42" s="20">
        <v>13167</v>
      </c>
    </row>
    <row r="43" ht="17.6" spans="1:8">
      <c r="A43" s="7">
        <v>10</v>
      </c>
      <c r="B43" s="8" t="s">
        <v>33</v>
      </c>
      <c r="C43" s="9" t="s">
        <v>37</v>
      </c>
      <c r="D43" s="10">
        <v>45962</v>
      </c>
      <c r="E43" s="17">
        <v>1280</v>
      </c>
      <c r="F43" s="18">
        <f t="shared" si="1"/>
        <v>12800</v>
      </c>
      <c r="G43" s="19"/>
      <c r="H43" s="20">
        <v>12672</v>
      </c>
    </row>
    <row r="44" ht="17.6" spans="1:8">
      <c r="A44" s="7">
        <v>10</v>
      </c>
      <c r="B44" s="8" t="s">
        <v>33</v>
      </c>
      <c r="C44" s="9" t="s">
        <v>38</v>
      </c>
      <c r="D44" s="10">
        <v>46023</v>
      </c>
      <c r="E44" s="17">
        <v>1330</v>
      </c>
      <c r="F44" s="18">
        <f t="shared" si="1"/>
        <v>13300</v>
      </c>
      <c r="G44" s="19"/>
      <c r="H44" s="20">
        <v>13167</v>
      </c>
    </row>
    <row r="45" ht="17.6" spans="1:8">
      <c r="A45" s="7">
        <v>10</v>
      </c>
      <c r="B45" s="8" t="s">
        <v>29</v>
      </c>
      <c r="C45" s="9" t="s">
        <v>39</v>
      </c>
      <c r="D45" s="10">
        <v>46661</v>
      </c>
      <c r="E45" s="17">
        <v>9570</v>
      </c>
      <c r="F45" s="18">
        <f t="shared" si="1"/>
        <v>95700</v>
      </c>
      <c r="G45" s="19"/>
      <c r="H45" s="20">
        <v>94743</v>
      </c>
    </row>
    <row r="46" ht="17.6" spans="1:8">
      <c r="A46" s="7">
        <v>50</v>
      </c>
      <c r="B46" s="8" t="s">
        <v>29</v>
      </c>
      <c r="C46" s="9" t="s">
        <v>20</v>
      </c>
      <c r="D46" s="10">
        <v>45992</v>
      </c>
      <c r="E46" s="17">
        <v>1960</v>
      </c>
      <c r="F46" s="18">
        <f t="shared" si="1"/>
        <v>98000</v>
      </c>
      <c r="G46" s="19"/>
      <c r="H46" s="20">
        <v>97020</v>
      </c>
    </row>
    <row r="47" ht="17.6" spans="1:8">
      <c r="A47" s="7"/>
      <c r="B47" s="8"/>
      <c r="C47" s="9"/>
      <c r="D47" s="10"/>
      <c r="E47" s="17"/>
      <c r="F47" s="18">
        <f t="shared" si="1"/>
        <v>0</v>
      </c>
      <c r="G47" s="19"/>
      <c r="H47" s="20"/>
    </row>
    <row r="48" ht="17.6" spans="1:8">
      <c r="A48" s="11"/>
      <c r="B48" s="3"/>
      <c r="C48" s="3"/>
      <c r="D48" s="3"/>
      <c r="E48" s="21"/>
      <c r="F48" s="22" t="s">
        <v>21</v>
      </c>
      <c r="G48" s="23"/>
      <c r="H48" s="20">
        <f>SUM(H36:H46)</f>
        <v>506095</v>
      </c>
    </row>
    <row r="49" ht="17.6" spans="1:8">
      <c r="A49" s="12"/>
      <c r="B49" s="1"/>
      <c r="C49" s="1"/>
      <c r="D49" s="1"/>
      <c r="E49" s="24"/>
      <c r="F49" s="25" t="s">
        <v>22</v>
      </c>
      <c r="G49" s="26"/>
      <c r="H49" s="20">
        <v>55670</v>
      </c>
    </row>
    <row r="50" ht="18.35" spans="1:8">
      <c r="A50" s="13"/>
      <c r="B50" s="14"/>
      <c r="C50" s="14"/>
      <c r="D50" s="14"/>
      <c r="E50" s="27"/>
      <c r="F50" s="28" t="s">
        <v>23</v>
      </c>
      <c r="G50" s="29"/>
      <c r="H50" s="30">
        <f>H48+H49</f>
        <v>561765</v>
      </c>
    </row>
    <row r="51" ht="17.55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</sheetData>
  <mergeCells count="6">
    <mergeCell ref="A3:H3"/>
    <mergeCell ref="A7:C7"/>
    <mergeCell ref="A18:H18"/>
    <mergeCell ref="A22:C22"/>
    <mergeCell ref="A30:H30"/>
    <mergeCell ref="A34:C34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bagasxy</cp:lastModifiedBy>
  <dcterms:created xsi:type="dcterms:W3CDTF">2025-05-02T20:21:45Z</dcterms:created>
  <dcterms:modified xsi:type="dcterms:W3CDTF">2025-05-03T08:35:06Z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1033-6.10.2.8397</vt:lpwstr>
  </property>
  <property fmtid="{D5CDD505-2E9C-101B-9397-08002B2CF9AE}" pid="3" name="ICV">
    <vt:lpwstr>4CB383DA65A6F04EBA64156867A1C612_43</vt:lpwstr>
  </property>
</Properties>
</file>