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tri\Documents\CH EN 263\"/>
    </mc:Choice>
  </mc:AlternateContent>
  <xr:revisionPtr revIDLastSave="0" documentId="13_ncr:1_{3A5D1883-D524-4B70-A873-3624F9E58482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Nuclear decay" sheetId="7" r:id="rId1"/>
    <sheet name="Example-drag" sheetId="5" r:id="rId2"/>
    <sheet name="Example-drag-2" sheetId="9" r:id="rId3"/>
  </sheets>
  <definedNames>
    <definedName name="c_" localSheetId="2">'Example-drag-2'!$G$7</definedName>
    <definedName name="c_">'Example-drag'!$G$5</definedName>
    <definedName name="c0" localSheetId="0">'Nuclear decay'!$F$3</definedName>
    <definedName name="dt" localSheetId="2">'Example-drag-2'!$G$3</definedName>
    <definedName name="dt" localSheetId="0">'Nuclear decay'!$F$4</definedName>
    <definedName name="dt">'Example-drag'!$G$6</definedName>
    <definedName name="g_" localSheetId="2">'Example-drag-2'!$G$4</definedName>
    <definedName name="g_">'Example-drag'!$G$4</definedName>
    <definedName name="k" localSheetId="0">'Nuclear decay'!$F$5</definedName>
    <definedName name="v0" localSheetId="2">'Example-drag-2'!$G$5</definedName>
    <definedName name="v0">'Example-drag'!$G$3</definedName>
    <definedName name="x0" localSheetId="2">'Example-drag-2'!$G$6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9" l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11" i="9"/>
  <c r="G11" i="9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F41" i="9"/>
  <c r="F42" i="9"/>
  <c r="F43" i="9"/>
  <c r="F44" i="9"/>
  <c r="F45" i="9" s="1"/>
  <c r="F46" i="9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G9" i="5"/>
  <c r="H10" i="9"/>
  <c r="G10" i="9"/>
  <c r="F36" i="9"/>
  <c r="F37" i="9" s="1"/>
  <c r="F38" i="9" s="1"/>
  <c r="F39" i="9" s="1"/>
  <c r="F40" i="9" s="1"/>
  <c r="F12" i="9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11" i="9"/>
  <c r="G10" i="5"/>
  <c r="G11" i="5" s="1"/>
  <c r="G12" i="5" s="1"/>
  <c r="G13" i="5" s="1"/>
  <c r="G14" i="5" s="1"/>
  <c r="G15" i="5" s="1"/>
  <c r="G16" i="5" s="1"/>
  <c r="G17" i="5" s="1"/>
  <c r="G18" i="5" s="1"/>
  <c r="G19" i="5" s="1"/>
  <c r="F8" i="7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</calcChain>
</file>

<file path=xl/sharedStrings.xml><?xml version="1.0" encoding="utf-8"?>
<sst xmlns="http://schemas.openxmlformats.org/spreadsheetml/2006/main" count="30" uniqueCount="19">
  <si>
    <t>C</t>
  </si>
  <si>
    <r>
      <t>C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</si>
  <si>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1"/>
        <charset val="2"/>
        <scheme val="minor"/>
      </rPr>
      <t xml:space="preserve"> =</t>
    </r>
  </si>
  <si>
    <r>
      <t>k</t>
    </r>
    <r>
      <rPr>
        <sz val="12"/>
        <color theme="1"/>
        <rFont val="Calibri"/>
        <family val="2"/>
        <scheme val="minor"/>
      </rPr>
      <t xml:space="preserve"> =</t>
    </r>
  </si>
  <si>
    <t>1/s</t>
  </si>
  <si>
    <t>curie</t>
  </si>
  <si>
    <t>s</t>
  </si>
  <si>
    <t>g =</t>
  </si>
  <si>
    <t>c =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</si>
  <si>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t =</t>
    </r>
  </si>
  <si>
    <r>
      <t>v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=</t>
    </r>
  </si>
  <si>
    <t>m/s</t>
  </si>
  <si>
    <r>
      <t>m/s</t>
    </r>
    <r>
      <rPr>
        <vertAlign val="superscript"/>
        <sz val="12"/>
        <color theme="1"/>
        <rFont val="Calibri"/>
        <family val="2"/>
        <scheme val="minor"/>
      </rPr>
      <t>2</t>
    </r>
  </si>
  <si>
    <r>
      <t>m</t>
    </r>
    <r>
      <rPr>
        <vertAlign val="superscript"/>
        <sz val="12"/>
        <color theme="1"/>
        <rFont val="Calibri"/>
        <family val="2"/>
        <scheme val="minor"/>
      </rPr>
      <t>-1</t>
    </r>
  </si>
  <si>
    <t>t</t>
  </si>
  <si>
    <t>v</t>
  </si>
  <si>
    <r>
      <t>x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=</t>
    </r>
  </si>
  <si>
    <t>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</si>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</sst>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1"/>
      <charset val="2"/>
      <scheme val="minor"/>
    </font>
    <font>
      <vertAlign val="sub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'Nuclear decay'!$F$8:$F$53</c:f>
              <c:numCache>
                <c:formatCode>General</c:formatCode>
                <c:ptCount val="46"/>
                <c:pt idx="0">
                  <c:v>5</c:v>
                </c:pt>
                <c:pt idx="1">
                  <c:v>2.5</c:v>
                </c:pt>
                <c:pt idx="2">
                  <c:v>1.25</c:v>
                </c:pt>
                <c:pt idx="3">
                  <c:v>0.625</c:v>
                </c:pt>
                <c:pt idx="4">
                  <c:v>0.3125</c:v>
                </c:pt>
                <c:pt idx="5">
                  <c:v>0.15625</c:v>
                </c:pt>
                <c:pt idx="6">
                  <c:v>7.8125E-2</c:v>
                </c:pt>
                <c:pt idx="7">
                  <c:v>3.90625E-2</c:v>
                </c:pt>
                <c:pt idx="8">
                  <c:v>1.953125E-2</c:v>
                </c:pt>
                <c:pt idx="9">
                  <c:v>9.765625E-3</c:v>
                </c:pt>
                <c:pt idx="10">
                  <c:v>4.8828125E-3</c:v>
                </c:pt>
                <c:pt idx="11">
                  <c:v>2.44140625E-3</c:v>
                </c:pt>
                <c:pt idx="12">
                  <c:v>1.220703125E-3</c:v>
                </c:pt>
                <c:pt idx="13">
                  <c:v>6.103515625E-4</c:v>
                </c:pt>
                <c:pt idx="14">
                  <c:v>3.0517578125E-4</c:v>
                </c:pt>
                <c:pt idx="15">
                  <c:v>1.52587890625E-4</c:v>
                </c:pt>
                <c:pt idx="16">
                  <c:v>7.62939453125E-5</c:v>
                </c:pt>
                <c:pt idx="17">
                  <c:v>3.814697265625E-5</c:v>
                </c:pt>
                <c:pt idx="18">
                  <c:v>1.9073486328125E-5</c:v>
                </c:pt>
                <c:pt idx="19">
                  <c:v>9.5367431640625E-6</c:v>
                </c:pt>
                <c:pt idx="20">
                  <c:v>4.76837158203125E-6</c:v>
                </c:pt>
                <c:pt idx="21">
                  <c:v>2.384185791015625E-6</c:v>
                </c:pt>
                <c:pt idx="22">
                  <c:v>1.1920928955078125E-6</c:v>
                </c:pt>
                <c:pt idx="23">
                  <c:v>5.9604644775390625E-7</c:v>
                </c:pt>
                <c:pt idx="24">
                  <c:v>2.9802322387695313E-7</c:v>
                </c:pt>
                <c:pt idx="25">
                  <c:v>1.4901161193847656E-7</c:v>
                </c:pt>
                <c:pt idx="26">
                  <c:v>7.4505805969238281E-8</c:v>
                </c:pt>
                <c:pt idx="27">
                  <c:v>3.7252902984619141E-8</c:v>
                </c:pt>
                <c:pt idx="28">
                  <c:v>1.862645149230957E-8</c:v>
                </c:pt>
                <c:pt idx="29">
                  <c:v>9.3132257461547852E-9</c:v>
                </c:pt>
                <c:pt idx="30">
                  <c:v>4.6566128730773926E-9</c:v>
                </c:pt>
                <c:pt idx="31">
                  <c:v>2.3283064365386963E-9</c:v>
                </c:pt>
                <c:pt idx="32">
                  <c:v>1.1641532182693481E-9</c:v>
                </c:pt>
                <c:pt idx="33">
                  <c:v>5.8207660913467407E-10</c:v>
                </c:pt>
                <c:pt idx="34">
                  <c:v>2.9103830456733704E-10</c:v>
                </c:pt>
                <c:pt idx="35">
                  <c:v>1.4551915228366852E-10</c:v>
                </c:pt>
                <c:pt idx="36">
                  <c:v>7.2759576141834259E-11</c:v>
                </c:pt>
                <c:pt idx="37">
                  <c:v>3.637978807091713E-11</c:v>
                </c:pt>
                <c:pt idx="38">
                  <c:v>1.8189894035458565E-11</c:v>
                </c:pt>
                <c:pt idx="39">
                  <c:v>9.0949470177292824E-12</c:v>
                </c:pt>
                <c:pt idx="40">
                  <c:v>4.5474735088646412E-12</c:v>
                </c:pt>
                <c:pt idx="41">
                  <c:v>2.2737367544323206E-12</c:v>
                </c:pt>
                <c:pt idx="42">
                  <c:v>1.1368683772161603E-12</c:v>
                </c:pt>
                <c:pt idx="43">
                  <c:v>5.6843418860808015E-13</c:v>
                </c:pt>
                <c:pt idx="44">
                  <c:v>2.8421709430404007E-13</c:v>
                </c:pt>
                <c:pt idx="45">
                  <c:v>1.4210854715202004E-13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7-4175-8D24-68A0A248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94784"/>
        <c:axId val="800389536"/>
      </c:scatterChart>
      <c:valAx>
        <c:axId val="8003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89536"/>
        <c:crosses val="autoZero"/>
        <c:crossBetween val="midCat"/>
      </c:valAx>
      <c:valAx>
        <c:axId val="8003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9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'Example-drag'!$G$8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'Example-drag'!$F$9:$F$19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'Example-drag'!$G$9:$G$19</c:f>
              <c:numCache>
                <c:formatCode>General</c:formatCode>
                <c:ptCount val="11"/>
                <c:pt idx="0">
                  <c:v>0</c:v>
                </c:pt>
                <c:pt idx="1">
                  <c:v>0.98100000000000009</c:v>
                </c:pt>
                <c:pt idx="2">
                  <c:v>1.8657639000000001</c:v>
                </c:pt>
                <c:pt idx="3">
                  <c:v>2.4986564069456794</c:v>
                </c:pt>
                <c:pt idx="4">
                  <c:v>2.8553280229486102</c:v>
                </c:pt>
                <c:pt idx="5">
                  <c:v>3.0210382110850484</c:v>
                </c:pt>
                <c:pt idx="6">
                  <c:v>3.0893710238014536</c:v>
                </c:pt>
                <c:pt idx="7">
                  <c:v>3.1159496915310494</c:v>
                </c:pt>
                <c:pt idx="8">
                  <c:v>3.1260354435158053</c:v>
                </c:pt>
                <c:pt idx="9">
                  <c:v>3.1298256841040994</c:v>
                </c:pt>
                <c:pt idx="10">
                  <c:v>3.13124480281633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0-4A88-8233-B51E65C7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85928"/>
        <c:axId val="800382976"/>
      </c:scatterChart>
      <c:valAx>
        <c:axId val="80038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82976"/>
        <c:crosses val="autoZero"/>
        <c:crossBetween val="midCat"/>
      </c:valAx>
      <c:valAx>
        <c:axId val="8003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8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'Example-drag-2'!$G$9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'Example-drag-2'!$F$10:$F$1192</c:f>
              <c:numCache>
                <c:formatCode>General</c:formatCode>
                <c:ptCount val="118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xVal>
          <c:yVal>
            <c:numRef>
              <c:f>'Example-drag-2'!$G$10:$G$1192</c:f>
              <c:numCache>
                <c:formatCode>General</c:formatCode>
                <c:ptCount val="1183"/>
                <c:pt idx="0">
                  <c:v>0</c:v>
                </c:pt>
                <c:pt idx="1">
                  <c:v>0.98100000000000009</c:v>
                </c:pt>
                <c:pt idx="2">
                  <c:v>1.8657639000000001</c:v>
                </c:pt>
                <c:pt idx="3">
                  <c:v>2.4986564069456794</c:v>
                </c:pt>
                <c:pt idx="4">
                  <c:v>2.8553280229486102</c:v>
                </c:pt>
                <c:pt idx="5">
                  <c:v>3.0210382110850484</c:v>
                </c:pt>
                <c:pt idx="6">
                  <c:v>3.0893710238014536</c:v>
                </c:pt>
                <c:pt idx="7">
                  <c:v>3.1159496915310494</c:v>
                </c:pt>
                <c:pt idx="8">
                  <c:v>3.1260354435158053</c:v>
                </c:pt>
                <c:pt idx="9">
                  <c:v>3.1298256841040994</c:v>
                </c:pt>
                <c:pt idx="10">
                  <c:v>3.13124480281633</c:v>
                </c:pt>
                <c:pt idx="11">
                  <c:v>3.1317754012999024</c:v>
                </c:pt>
                <c:pt idx="12">
                  <c:v>3.1319736848811859</c:v>
                </c:pt>
                <c:pt idx="13">
                  <c:v>3.1320477686023627</c:v>
                </c:pt>
                <c:pt idx="14">
                  <c:v>3.1320754461216587</c:v>
                </c:pt>
                <c:pt idx="15">
                  <c:v>3.1320857861018401</c:v>
                </c:pt>
                <c:pt idx="16">
                  <c:v>3.1320896489517218</c:v>
                </c:pt>
                <c:pt idx="17">
                  <c:v>3.1320910920446701</c:v>
                </c:pt>
                <c:pt idx="18">
                  <c:v>3.1320916311581128</c:v>
                </c:pt>
                <c:pt idx="19">
                  <c:v>3.1320918325610441</c:v>
                </c:pt>
                <c:pt idx="20">
                  <c:v>3.1320919078014842</c:v>
                </c:pt>
                <c:pt idx="21">
                  <c:v>3.1320919359099304</c:v>
                </c:pt>
                <c:pt idx="22">
                  <c:v>3.1320919464107289</c:v>
                </c:pt>
                <c:pt idx="23">
                  <c:v>3.132091950333634</c:v>
                </c:pt>
                <c:pt idx="24">
                  <c:v>3.1320919517991594</c:v>
                </c:pt>
                <c:pt idx="25">
                  <c:v>3.1320919523466526</c:v>
                </c:pt>
                <c:pt idx="26">
                  <c:v>3.1320919525511859</c:v>
                </c:pt>
                <c:pt idx="27">
                  <c:v>3.1320919526275959</c:v>
                </c:pt>
                <c:pt idx="28">
                  <c:v>3.132091952656141</c:v>
                </c:pt>
                <c:pt idx="29">
                  <c:v>3.1320919526668054</c:v>
                </c:pt>
                <c:pt idx="30">
                  <c:v>3.1320919526707893</c:v>
                </c:pt>
                <c:pt idx="31">
                  <c:v>3.1320919526722775</c:v>
                </c:pt>
                <c:pt idx="32">
                  <c:v>3.1320919526728335</c:v>
                </c:pt>
                <c:pt idx="33">
                  <c:v>3.1320919526730413</c:v>
                </c:pt>
                <c:pt idx="34">
                  <c:v>3.132091952673119</c:v>
                </c:pt>
                <c:pt idx="35">
                  <c:v>3.1320919526731479</c:v>
                </c:pt>
                <c:pt idx="36">
                  <c:v>3.1320919526731585</c:v>
                </c:pt>
                <c:pt idx="37">
                  <c:v>3.1320919526731625</c:v>
                </c:pt>
                <c:pt idx="38">
                  <c:v>3.1320919526731643</c:v>
                </c:pt>
                <c:pt idx="39">
                  <c:v>3.1320919526731648</c:v>
                </c:pt>
                <c:pt idx="40">
                  <c:v>3.1320919526731648</c:v>
                </c:pt>
                <c:pt idx="41">
                  <c:v>3.1320919526731648</c:v>
                </c:pt>
                <c:pt idx="42">
                  <c:v>3.1320919526731648</c:v>
                </c:pt>
                <c:pt idx="43">
                  <c:v>3.1320919526731648</c:v>
                </c:pt>
                <c:pt idx="44">
                  <c:v>3.1320919526731648</c:v>
                </c:pt>
                <c:pt idx="45">
                  <c:v>3.1320919526731648</c:v>
                </c:pt>
                <c:pt idx="46">
                  <c:v>3.1320919526731648</c:v>
                </c:pt>
                <c:pt idx="47">
                  <c:v>3.1320919526731648</c:v>
                </c:pt>
                <c:pt idx="48">
                  <c:v>3.1320919526731648</c:v>
                </c:pt>
                <c:pt idx="49">
                  <c:v>3.1320919526731648</c:v>
                </c:pt>
                <c:pt idx="50">
                  <c:v>3.1320919526731648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C-408A-8B64-D52280673C66}"/>
            </c:ext>
          </c:extLst>
        </c:ser>
        <c:ser>
          <c:idx val="1"/>
          <c:order val="1"/>
          <c:tx>
            <c:strRef>
              <c:f>'Example-drag-2'!$H$9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'Example-drag-2'!$F$10:$F$1192</c:f>
              <c:numCache>
                <c:formatCode>General</c:formatCode>
                <c:ptCount val="118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xVal>
          <c:yVal>
            <c:numRef>
              <c:f>'Example-drag-2'!$H$10:$H$1192</c:f>
              <c:numCache>
                <c:formatCode>General</c:formatCode>
                <c:ptCount val="1183"/>
                <c:pt idx="0">
                  <c:v>0</c:v>
                </c:pt>
                <c:pt idx="1">
                  <c:v>0</c:v>
                </c:pt>
                <c:pt idx="2">
                  <c:v>9.8100000000000021E-2</c:v>
                </c:pt>
                <c:pt idx="3">
                  <c:v>0.28467639000000006</c:v>
                </c:pt>
                <c:pt idx="4">
                  <c:v>0.53454203069456807</c:v>
                </c:pt>
                <c:pt idx="5">
                  <c:v>0.82007483298942918</c:v>
                </c:pt>
                <c:pt idx="6">
                  <c:v>1.1221786540979339</c:v>
                </c:pt>
                <c:pt idx="7">
                  <c:v>1.4311157564780794</c:v>
                </c:pt>
                <c:pt idx="8">
                  <c:v>1.7427107256311845</c:v>
                </c:pt>
                <c:pt idx="9">
                  <c:v>2.0553142699827651</c:v>
                </c:pt>
                <c:pt idx="10">
                  <c:v>2.3682968383931753</c:v>
                </c:pt>
                <c:pt idx="11">
                  <c:v>2.6814213186748082</c:v>
                </c:pt>
                <c:pt idx="12">
                  <c:v>2.9945988588047983</c:v>
                </c:pt>
                <c:pt idx="13">
                  <c:v>3.3077962272929167</c:v>
                </c:pt>
                <c:pt idx="14">
                  <c:v>3.6210010041531531</c:v>
                </c:pt>
                <c:pt idx="15">
                  <c:v>3.9342085487653189</c:v>
                </c:pt>
                <c:pt idx="16">
                  <c:v>4.2474171273755026</c:v>
                </c:pt>
                <c:pt idx="17">
                  <c:v>4.5606260922706747</c:v>
                </c:pt>
                <c:pt idx="18">
                  <c:v>4.873835201475142</c:v>
                </c:pt>
                <c:pt idx="19">
                  <c:v>5.1870443645909532</c:v>
                </c:pt>
                <c:pt idx="20">
                  <c:v>5.5002535478470573</c:v>
                </c:pt>
                <c:pt idx="21">
                  <c:v>5.813462738627206</c:v>
                </c:pt>
                <c:pt idx="22">
                  <c:v>6.1266719322181995</c:v>
                </c:pt>
                <c:pt idx="23">
                  <c:v>6.4398811268592722</c:v>
                </c:pt>
                <c:pt idx="24">
                  <c:v>6.7530903218926355</c:v>
                </c:pt>
                <c:pt idx="25">
                  <c:v>7.0662995170725518</c:v>
                </c:pt>
                <c:pt idx="26">
                  <c:v>7.3795087123072172</c:v>
                </c:pt>
                <c:pt idx="27">
                  <c:v>7.6927179075623355</c:v>
                </c:pt>
                <c:pt idx="28">
                  <c:v>8.0059271028250958</c:v>
                </c:pt>
                <c:pt idx="29">
                  <c:v>8.3191362980907098</c:v>
                </c:pt>
                <c:pt idx="30">
                  <c:v>8.6323454933573895</c:v>
                </c:pt>
                <c:pt idx="31">
                  <c:v>8.945554688624469</c:v>
                </c:pt>
                <c:pt idx="32">
                  <c:v>9.2587638838916959</c:v>
                </c:pt>
                <c:pt idx="33">
                  <c:v>9.5719730791589797</c:v>
                </c:pt>
                <c:pt idx="34">
                  <c:v>9.8851822744262847</c:v>
                </c:pt>
                <c:pt idx="35">
                  <c:v>10.198391469693597</c:v>
                </c:pt>
                <c:pt idx="36">
                  <c:v>10.511600664960913</c:v>
                </c:pt>
                <c:pt idx="37">
                  <c:v>10.824809860228228</c:v>
                </c:pt>
                <c:pt idx="38">
                  <c:v>11.138019055495544</c:v>
                </c:pt>
                <c:pt idx="39">
                  <c:v>11.45122825076286</c:v>
                </c:pt>
                <c:pt idx="40">
                  <c:v>11.764437446030175</c:v>
                </c:pt>
                <c:pt idx="41">
                  <c:v>12.077646641297491</c:v>
                </c:pt>
                <c:pt idx="42">
                  <c:v>12.390855836564807</c:v>
                </c:pt>
                <c:pt idx="43">
                  <c:v>12.704065031832123</c:v>
                </c:pt>
                <c:pt idx="44">
                  <c:v>13.017274227099438</c:v>
                </c:pt>
                <c:pt idx="45">
                  <c:v>13.330483422366754</c:v>
                </c:pt>
                <c:pt idx="46">
                  <c:v>13.64369261763407</c:v>
                </c:pt>
                <c:pt idx="47">
                  <c:v>13.956901812901386</c:v>
                </c:pt>
                <c:pt idx="48">
                  <c:v>14.270111008168701</c:v>
                </c:pt>
                <c:pt idx="49">
                  <c:v>14.583320203436017</c:v>
                </c:pt>
                <c:pt idx="50">
                  <c:v>14.896529398703333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C-408A-8B64-D5228067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13968"/>
        <c:axId val="579616592"/>
      </c:scatterChart>
      <c:valAx>
        <c:axId val="57961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6592"/>
        <c:crosses val="autoZero"/>
        <c:crossBetween val="midCat"/>
      </c:valAx>
      <c:valAx>
        <c:axId val="5796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1.xml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186267</xdr:colOff>
      <xdr:row>1</xdr:row>
      <xdr:rowOff>76200</xdr:rowOff>
    </xdr:from>
    <xdr:to>
      <xdr:col>3</xdr:col>
      <xdr:colOff>503767</xdr:colOff>
      <xdr:row>25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6267" y="279400"/>
          <a:ext cx="2794000" cy="497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Solve the following rate equation</a:t>
          </a:r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r>
            <a:rPr lang="en-US" sz="1200"/>
            <a:t>General Explicit</a:t>
          </a:r>
          <a:r>
            <a:rPr lang="en-US" sz="1200" baseline="0"/>
            <a:t> Euler equation</a:t>
          </a:r>
        </a:p>
        <a:p>
          <a:endParaRPr lang="en-US" sz="1200" baseline="0"/>
        </a:p>
        <a:p>
          <a:endParaRPr lang="en-US" sz="1200" baseline="0"/>
        </a:p>
        <a:p>
          <a:endParaRPr lang="en-US" sz="1200" baseline="0"/>
        </a:p>
        <a:p>
          <a:endParaRPr lang="en-US" sz="1200" baseline="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r>
            <a:rPr lang="en-US" sz="1200"/>
            <a:t>Algorithm</a:t>
          </a:r>
        </a:p>
        <a:p>
          <a:r>
            <a:rPr lang="en-US" sz="1200" baseline="0"/>
            <a:t>    * Set a cell with C0</a:t>
          </a:r>
        </a:p>
        <a:p>
          <a:r>
            <a:rPr lang="en-US" sz="1200" baseline="0"/>
            <a:t>    * Set a cell with </a:t>
          </a:r>
          <a:r>
            <a:rPr lang="en-US" sz="1200" baseline="0">
              <a:latin typeface="Symbol" charset="2"/>
              <a:ea typeface="Symbol" charset="2"/>
              <a:cs typeface="Symbol" charset="2"/>
            </a:rPr>
            <a:t>D</a:t>
          </a:r>
          <a:r>
            <a:rPr lang="en-US" sz="1200" baseline="0"/>
            <a:t>t</a:t>
          </a:r>
        </a:p>
        <a:p>
          <a:r>
            <a:rPr lang="en-US" sz="1200" baseline="0"/>
            <a:t>    * Set a grid of time values</a:t>
          </a:r>
        </a:p>
        <a:p>
          <a:r>
            <a:rPr lang="en-US" sz="1200" baseline="0"/>
            <a:t>    * Enter the EE formula</a:t>
          </a:r>
        </a:p>
        <a:p>
          <a:r>
            <a:rPr lang="en-US" sz="1200" baseline="0"/>
            <a:t>    * Fill down</a:t>
          </a:r>
        </a:p>
        <a:p>
          <a:r>
            <a:rPr lang="en-US" sz="1200" baseline="0"/>
            <a:t>    * Plot result</a:t>
          </a:r>
          <a:endParaRPr lang="en-US" sz="1200"/>
        </a:p>
        <a:p>
          <a:endParaRPr lang="en-US" sz="1200"/>
        </a:p>
      </xdr:txBody>
    </xdr:sp>
    <xdr:clientData/>
  </xdr:twoCellAnchor>
  <xdr:twoCellAnchor editAs="oneCell">
    <xdr:from>
      <xdr:col>0</xdr:col>
      <xdr:colOff>524934</xdr:colOff>
      <xdr:row>3</xdr:row>
      <xdr:rowOff>25399</xdr:rowOff>
    </xdr:from>
    <xdr:to>
      <xdr:col>1</xdr:col>
      <xdr:colOff>609600</xdr:colOff>
      <xdr:row>5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934" y="634999"/>
          <a:ext cx="910166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558801</xdr:colOff>
      <xdr:row>6</xdr:row>
      <xdr:rowOff>5343</xdr:rowOff>
    </xdr:from>
    <xdr:to>
      <xdr:col>1</xdr:col>
      <xdr:colOff>524372</xdr:colOff>
      <xdr:row>7</xdr:row>
      <xdr:rowOff>16933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801" y="1224543"/>
          <a:ext cx="791071" cy="214790"/>
        </a:xfrm>
        <a:prstGeom prst="rect">
          <a:avLst/>
        </a:prstGeom>
      </xdr:spPr>
    </xdr:pic>
    <xdr:clientData/>
  </xdr:twoCellAnchor>
  <xdr:twoCellAnchor editAs="oneCell">
    <xdr:from>
      <xdr:col>0</xdr:col>
      <xdr:colOff>601132</xdr:colOff>
      <xdr:row>9</xdr:row>
      <xdr:rowOff>118533</xdr:rowOff>
    </xdr:from>
    <xdr:to>
      <xdr:col>3</xdr:col>
      <xdr:colOff>262466</xdr:colOff>
      <xdr:row>10</xdr:row>
      <xdr:rowOff>145303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132" y="1947333"/>
          <a:ext cx="2137834" cy="229970"/>
        </a:xfrm>
        <a:prstGeom prst="rect">
          <a:avLst/>
        </a:prstGeom>
      </xdr:spPr>
    </xdr:pic>
    <xdr:clientData/>
  </xdr:twoCellAnchor>
  <xdr:twoCellAnchor editAs="oneCell">
    <xdr:from>
      <xdr:col>0</xdr:col>
      <xdr:colOff>592667</xdr:colOff>
      <xdr:row>13</xdr:row>
      <xdr:rowOff>162096</xdr:rowOff>
    </xdr:from>
    <xdr:to>
      <xdr:col>3</xdr:col>
      <xdr:colOff>300567</xdr:colOff>
      <xdr:row>14</xdr:row>
      <xdr:rowOff>190499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2667" y="2803696"/>
          <a:ext cx="2184400" cy="231603"/>
        </a:xfrm>
        <a:prstGeom prst="rect">
          <a:avLst/>
        </a:prstGeom>
      </xdr:spPr>
    </xdr:pic>
    <xdr:clientData/>
  </xdr:twoCellAnchor>
  <xdr:twoCellAnchor>
    <xdr:from>
      <xdr:col>1</xdr:col>
      <xdr:colOff>694267</xdr:colOff>
      <xdr:row>11</xdr:row>
      <xdr:rowOff>0</xdr:rowOff>
    </xdr:from>
    <xdr:to>
      <xdr:col>2</xdr:col>
      <xdr:colOff>126915</xdr:colOff>
      <xdr:row>13</xdr:row>
      <xdr:rowOff>39098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5400000">
          <a:off x="1426092" y="2328875"/>
          <a:ext cx="445498" cy="258148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1063625</xdr:colOff>
      <xdr:row>3</xdr:row>
      <xdr:rowOff>165100</xdr:rowOff>
    </xdr:from>
    <xdr:to>
      <xdr:col>13</xdr:col>
      <xdr:colOff>250825</xdr:colOff>
      <xdr:row>17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BE1A62-7D26-458B-8AD7-885F878F4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152400</xdr:rowOff>
    </xdr:from>
    <xdr:to>
      <xdr:col>4</xdr:col>
      <xdr:colOff>0</xdr:colOff>
      <xdr:row>17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320800" y="355600"/>
          <a:ext cx="2863850" cy="315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Solve the following rate equation.</a:t>
          </a:r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v0 = 0 m/s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g</a:t>
          </a:r>
          <a:r>
            <a:rPr lang="en-US" sz="1200" baseline="0"/>
            <a:t> = 9.81  m/s^2.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c = 1  m^-1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Solve using Explicit Euler, using dt = 0.1.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Plot the solution.</a:t>
          </a:r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</xdr:txBody>
    </xdr:sp>
    <xdr:clientData/>
  </xdr:twoCellAnchor>
  <xdr:twoCellAnchor editAs="oneCell">
    <xdr:from>
      <xdr:col>1</xdr:col>
      <xdr:colOff>19050</xdr:colOff>
      <xdr:row>4</xdr:row>
      <xdr:rowOff>38100</xdr:rowOff>
    </xdr:from>
    <xdr:to>
      <xdr:col>2</xdr:col>
      <xdr:colOff>446616</xdr:colOff>
      <xdr:row>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50" y="850900"/>
          <a:ext cx="1253066" cy="469900"/>
        </a:xfrm>
        <a:prstGeom prst="rect">
          <a:avLst/>
        </a:prstGeom>
      </xdr:spPr>
    </xdr:pic>
    <xdr:clientData/>
  </xdr:twoCellAnchor>
  <xdr:twoCellAnchor>
    <xdr:from>
      <xdr:col>7</xdr:col>
      <xdr:colOff>590550</xdr:colOff>
      <xdr:row>4</xdr:row>
      <xdr:rowOff>203200</xdr:rowOff>
    </xdr:from>
    <xdr:to>
      <xdr:col>13</xdr:col>
      <xdr:colOff>133350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1748D-7159-42F3-B4D3-702117C09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152400</xdr:rowOff>
    </xdr:from>
    <xdr:to>
      <xdr:col>4</xdr:col>
      <xdr:colOff>0</xdr:colOff>
      <xdr:row>22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95300" y="355600"/>
          <a:ext cx="2823633" cy="426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Solve the following rate equations for v,</a:t>
          </a:r>
          <a:r>
            <a:rPr lang="en-US" sz="1200" baseline="0"/>
            <a:t> x</a:t>
          </a:r>
          <a:r>
            <a:rPr lang="en-US" sz="1200"/>
            <a:t>.</a:t>
          </a:r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v0 = 0 m/s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x0 = 0 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g</a:t>
          </a:r>
          <a:r>
            <a:rPr lang="en-US" sz="1200" baseline="0"/>
            <a:t> = 9.81  m/s^2.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c = 1  m^-1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Solve using Explicit Euler, using dt = 0.1.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Plot the solution.</a:t>
          </a:r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  <a:p>
          <a:endParaRPr lang="en-US" sz="1200"/>
        </a:p>
      </xdr:txBody>
    </xdr:sp>
    <xdr:clientData/>
  </xdr:twoCellAnchor>
  <xdr:twoCellAnchor editAs="oneCell">
    <xdr:from>
      <xdr:col>1</xdr:col>
      <xdr:colOff>19050</xdr:colOff>
      <xdr:row>4</xdr:row>
      <xdr:rowOff>38100</xdr:rowOff>
    </xdr:from>
    <xdr:to>
      <xdr:col>2</xdr:col>
      <xdr:colOff>446616</xdr:colOff>
      <xdr:row>6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550" y="850900"/>
          <a:ext cx="1253066" cy="469900"/>
        </a:xfrm>
        <a:prstGeom prst="rect">
          <a:avLst/>
        </a:prstGeom>
      </xdr:spPr>
    </xdr:pic>
    <xdr:clientData/>
  </xdr:twoCellAnchor>
  <xdr:twoCellAnchor editAs="oneCell">
    <xdr:from>
      <xdr:col>0</xdr:col>
      <xdr:colOff>825331</xdr:colOff>
      <xdr:row>7</xdr:row>
      <xdr:rowOff>93133</xdr:rowOff>
    </xdr:from>
    <xdr:to>
      <xdr:col>1</xdr:col>
      <xdr:colOff>715434</xdr:colOff>
      <xdr:row>9</xdr:row>
      <xdr:rowOff>182033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331" y="1515533"/>
          <a:ext cx="719836" cy="495300"/>
        </a:xfrm>
        <a:prstGeom prst="rect">
          <a:avLst/>
        </a:prstGeom>
      </xdr:spPr>
    </xdr:pic>
    <xdr:clientData/>
  </xdr:twoCellAnchor>
  <xdr:twoCellAnchor>
    <xdr:from>
      <xdr:col>8</xdr:col>
      <xdr:colOff>476250</xdr:colOff>
      <xdr:row>7</xdr:row>
      <xdr:rowOff>19050</xdr:rowOff>
    </xdr:from>
    <xdr:to>
      <xdr:col>14</xdr:col>
      <xdr:colOff>19050</xdr:colOff>
      <xdr:row>20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1FCA04-44CD-4F78-919D-BC9153393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H53"/>
  <sheetViews>
    <sheetView topLeftCell="C1" zoomScale="150" zoomScaleNormal="150" zoomScalePageLayoutView="150" workbookViewId="0">
      <selection activeCell="F4" sqref="F4"/>
    </sheetView>
  </sheetViews>
  <sheetFormatPr defaultColWidth="11" defaultRowHeight="15.75"/>
  <cols>
    <col min="5" max="5" width="5.875" customWidth="1"/>
    <col min="6" max="6" width="7.375" customWidth="1"/>
    <col min="8" max="8" width="15.625" customWidth="1"/>
  </cols>
  <sheetData>
    <row r="3" spans="5:8" ht="18.75">
      <c r="E3" s="1" t="s">
        <v>1</v>
      </c>
      <c r="F3">
        <v>10</v>
      </c>
      <c r="G3" t="s">
        <v>5</v>
      </c>
      <c r="H3" s="1"/>
    </row>
    <row r="4" spans="5:8">
      <c r="E4" s="3" t="s">
        <v>2</v>
      </c>
      <c r="F4">
        <v>5.0000000000000001E-3</v>
      </c>
      <c r="G4" t="s">
        <v>6</v>
      </c>
      <c r="H4" s="2"/>
    </row>
    <row r="5" spans="5:8">
      <c r="E5" s="4" t="s">
        <v>3</v>
      </c>
      <c r="F5">
        <v>100</v>
      </c>
      <c r="G5" t="s">
        <v>4</v>
      </c>
    </row>
    <row r="7" spans="5:8">
      <c r="F7" t="s">
        <v>0</v>
      </c>
    </row>
    <row r="8" spans="5:8">
      <c r="F8">
        <f>c0-dt*(k*c0)</f>
        <v>5</v>
      </c>
    </row>
    <row r="9" spans="5:8">
      <c r="F9">
        <f>F8-dt*(k*F8)</f>
        <v>2.5</v>
      </c>
    </row>
    <row r="10" spans="5:8">
      <c r="F10">
        <f>F9-dt*(k*F9)</f>
        <v>1.25</v>
      </c>
    </row>
    <row r="11" spans="5:8">
      <c r="F11">
        <f>F10-dt*(k*F10)</f>
        <v>0.625</v>
      </c>
    </row>
    <row r="12" spans="5:8">
      <c r="F12">
        <f>F11-dt*(k*F11)</f>
        <v>0.3125</v>
      </c>
    </row>
    <row r="13" spans="5:8">
      <c r="F13">
        <f>F12-dt*(k*F12)</f>
        <v>0.15625</v>
      </c>
    </row>
    <row r="14" spans="5:8">
      <c r="F14">
        <f>F13-dt*(k*F13)</f>
        <v>7.8125E-2</v>
      </c>
    </row>
    <row r="15" spans="5:8">
      <c r="F15">
        <f>F14-dt*(k*F14)</f>
        <v>3.90625E-2</v>
      </c>
    </row>
    <row r="16" spans="5:8">
      <c r="F16">
        <f>F15-dt*(k*F15)</f>
        <v>1.953125E-2</v>
      </c>
    </row>
    <row r="17" spans="6:6">
      <c r="F17">
        <f>F16-dt*(k*F16)</f>
        <v>9.765625E-3</v>
      </c>
    </row>
    <row r="18" spans="6:6">
      <c r="F18">
        <f>F17-dt*(k*F17)</f>
        <v>4.8828125E-3</v>
      </c>
    </row>
    <row r="19" spans="6:6">
      <c r="F19">
        <f>F18-dt*(k*F18)</f>
        <v>2.44140625E-3</v>
      </c>
    </row>
    <row r="20" spans="6:6">
      <c r="F20">
        <f>F19-dt*(k*F19)</f>
        <v>1.220703125E-3</v>
      </c>
    </row>
    <row r="21" spans="6:6">
      <c r="F21">
        <f>F20-dt*(k*F20)</f>
        <v>6.103515625E-4</v>
      </c>
    </row>
    <row r="22" spans="6:6">
      <c r="F22">
        <f>F21-dt*(k*F21)</f>
        <v>3.0517578125E-4</v>
      </c>
    </row>
    <row r="23" spans="6:6">
      <c r="F23">
        <f>F22-dt*(k*F22)</f>
        <v>1.52587890625E-4</v>
      </c>
    </row>
    <row r="24" spans="6:6">
      <c r="F24">
        <f>F23-dt*(k*F23)</f>
        <v>7.62939453125E-5</v>
      </c>
    </row>
    <row r="25" spans="6:6">
      <c r="F25">
        <f>F24-dt*(k*F24)</f>
        <v>3.814697265625E-5</v>
      </c>
    </row>
    <row r="26" spans="6:6">
      <c r="F26">
        <f>F25-dt*(k*F25)</f>
        <v>1.9073486328125E-5</v>
      </c>
    </row>
    <row r="27" spans="6:6">
      <c r="F27">
        <f>F26-dt*(k*F26)</f>
        <v>9.5367431640625E-6</v>
      </c>
    </row>
    <row r="28" spans="6:6">
      <c r="F28">
        <f>F27-dt*(k*F27)</f>
        <v>4.76837158203125E-6</v>
      </c>
    </row>
    <row r="29" spans="6:6">
      <c r="F29">
        <f>F28-dt*(k*F28)</f>
        <v>2.384185791015625E-6</v>
      </c>
    </row>
    <row r="30" spans="6:6">
      <c r="F30">
        <f>F29-dt*(k*F29)</f>
        <v>1.1920928955078125E-6</v>
      </c>
    </row>
    <row r="31" spans="6:6">
      <c r="F31">
        <f>F30-dt*(k*F30)</f>
        <v>5.9604644775390625E-7</v>
      </c>
    </row>
    <row r="32" spans="6:6">
      <c r="F32">
        <f>F31-dt*(k*F31)</f>
        <v>2.9802322387695313E-7</v>
      </c>
    </row>
    <row r="33" spans="6:6">
      <c r="F33">
        <f>F32-dt*(k*F32)</f>
        <v>1.4901161193847656E-7</v>
      </c>
    </row>
    <row r="34" spans="6:6">
      <c r="F34">
        <f>F33-dt*(k*F33)</f>
        <v>7.4505805969238281E-8</v>
      </c>
    </row>
    <row r="35" spans="6:6">
      <c r="F35">
        <f>F34-dt*(k*F34)</f>
        <v>3.7252902984619141E-8</v>
      </c>
    </row>
    <row r="36" spans="6:6">
      <c r="F36">
        <f>F35-dt*(k*F35)</f>
        <v>1.862645149230957E-8</v>
      </c>
    </row>
    <row r="37" spans="6:6">
      <c r="F37">
        <f>F36-dt*(k*F36)</f>
        <v>9.3132257461547852E-9</v>
      </c>
    </row>
    <row r="38" spans="6:6">
      <c r="F38">
        <f>F37-dt*(k*F37)</f>
        <v>4.6566128730773926E-9</v>
      </c>
    </row>
    <row r="39" spans="6:6">
      <c r="F39">
        <f>F38-dt*(k*F38)</f>
        <v>2.3283064365386963E-9</v>
      </c>
    </row>
    <row r="40" spans="6:6">
      <c r="F40">
        <f>F39-dt*(k*F39)</f>
        <v>1.1641532182693481E-9</v>
      </c>
    </row>
    <row r="41" spans="6:6">
      <c r="F41">
        <f>F40-dt*(k*F40)</f>
        <v>5.8207660913467407E-10</v>
      </c>
    </row>
    <row r="42" spans="6:6">
      <c r="F42">
        <f>F41-dt*(k*F41)</f>
        <v>2.9103830456733704E-10</v>
      </c>
    </row>
    <row r="43" spans="6:6">
      <c r="F43">
        <f>F42-dt*(k*F42)</f>
        <v>1.4551915228366852E-10</v>
      </c>
    </row>
    <row r="44" spans="6:6">
      <c r="F44">
        <f>F43-dt*(k*F43)</f>
        <v>7.2759576141834259E-11</v>
      </c>
    </row>
    <row r="45" spans="6:6">
      <c r="F45">
        <f>F44-dt*(k*F44)</f>
        <v>3.637978807091713E-11</v>
      </c>
    </row>
    <row r="46" spans="6:6">
      <c r="F46">
        <f>F45-dt*(k*F45)</f>
        <v>1.8189894035458565E-11</v>
      </c>
    </row>
    <row r="47" spans="6:6">
      <c r="F47">
        <f>F46-dt*(k*F46)</f>
        <v>9.0949470177292824E-12</v>
      </c>
    </row>
    <row r="48" spans="6:6">
      <c r="F48">
        <f>F47-dt*(k*F47)</f>
        <v>4.5474735088646412E-12</v>
      </c>
    </row>
    <row r="49" spans="6:6">
      <c r="F49">
        <f>F48-dt*(k*F48)</f>
        <v>2.2737367544323206E-12</v>
      </c>
    </row>
    <row r="50" spans="6:6">
      <c r="F50">
        <f>F49-dt*(k*F49)</f>
        <v>1.1368683772161603E-12</v>
      </c>
    </row>
    <row r="51" spans="6:6">
      <c r="F51">
        <f>F50-dt*(k*F50)</f>
        <v>5.6843418860808015E-13</v>
      </c>
    </row>
    <row r="52" spans="6:6">
      <c r="F52">
        <f>F51-dt*(k*F51)</f>
        <v>2.8421709430404007E-13</v>
      </c>
    </row>
    <row r="53" spans="6:6">
      <c r="F53">
        <f>F52-dt*(k*F52)</f>
        <v>1.4210854715202004E-13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3:H19"/>
  <sheetViews>
    <sheetView topLeftCell="C1" zoomScale="150" workbookViewId="0">
      <selection activeCell="G10" sqref="G10"/>
    </sheetView>
  </sheetViews>
  <sheetFormatPr defaultColWidth="11" defaultRowHeight="15.75"/>
  <sheetData>
    <row r="3" spans="6:8" ht="18.75">
      <c r="F3" s="1" t="s">
        <v>10</v>
      </c>
      <c r="G3">
        <v>0</v>
      </c>
      <c r="H3" t="s">
        <v>11</v>
      </c>
    </row>
    <row r="4" spans="6:8" ht="18">
      <c r="F4" s="1" t="s">
        <v>7</v>
      </c>
      <c r="G4">
        <v>9.81</v>
      </c>
      <c r="H4" t="s">
        <v>12</v>
      </c>
    </row>
    <row r="5" spans="6:8" ht="18">
      <c r="F5" s="1" t="s">
        <v>8</v>
      </c>
      <c r="G5">
        <v>1</v>
      </c>
      <c r="H5" t="s">
        <v>13</v>
      </c>
    </row>
    <row r="6" spans="6:8">
      <c r="F6" s="3" t="s">
        <v>9</v>
      </c>
      <c r="G6">
        <v>0.1</v>
      </c>
      <c r="H6" t="s">
        <v>6</v>
      </c>
    </row>
    <row r="8" spans="6:8">
      <c r="F8" s="1" t="s">
        <v>14</v>
      </c>
      <c r="G8" s="1" t="s">
        <v>15</v>
      </c>
    </row>
    <row r="9" spans="6:8">
      <c r="F9">
        <v>0</v>
      </c>
      <c r="G9">
        <f>v0</f>
        <v>0</v>
      </c>
    </row>
    <row r="10" spans="6:8">
      <c r="F10">
        <v>0.1</v>
      </c>
      <c r="G10">
        <f>G9+dt*(g_-c_*G9^2)</f>
        <v>0.98100000000000009</v>
      </c>
    </row>
    <row r="11" spans="6:8">
      <c r="F11">
        <v>0.2</v>
      </c>
      <c r="G11">
        <f>G10+dt*(g_-c_*G10^2)</f>
        <v>1.8657639000000001</v>
      </c>
    </row>
    <row r="12" spans="6:8">
      <c r="F12">
        <v>0.3</v>
      </c>
      <c r="G12">
        <f>G11+dt*(g_-c_*G11^2)</f>
        <v>2.4986564069456794</v>
      </c>
    </row>
    <row r="13" spans="6:8">
      <c r="F13">
        <v>0.4</v>
      </c>
      <c r="G13">
        <f>G12+dt*(g_-c_*G12^2)</f>
        <v>2.8553280229486102</v>
      </c>
    </row>
    <row r="14" spans="6:8">
      <c r="F14">
        <v>0.5</v>
      </c>
      <c r="G14">
        <f>G13+dt*(g_-c_*G13^2)</f>
        <v>3.0210382110850484</v>
      </c>
    </row>
    <row r="15" spans="6:8">
      <c r="F15">
        <v>0.6</v>
      </c>
      <c r="G15">
        <f>G14+dt*(g_-c_*G14^2)</f>
        <v>3.0893710238014536</v>
      </c>
    </row>
    <row r="16" spans="6:8">
      <c r="F16">
        <v>0.7</v>
      </c>
      <c r="G16">
        <f>G15+dt*(g_-c_*G15^2)</f>
        <v>3.1159496915310494</v>
      </c>
    </row>
    <row r="17" spans="6:7">
      <c r="F17">
        <v>0.8</v>
      </c>
      <c r="G17">
        <f>G16+dt*(g_-c_*G16^2)</f>
        <v>3.1260354435158053</v>
      </c>
    </row>
    <row r="18" spans="6:7">
      <c r="F18">
        <v>0.9</v>
      </c>
      <c r="G18">
        <f>G17+dt*(g_-c_*G17^2)</f>
        <v>3.1298256841040994</v>
      </c>
    </row>
    <row r="19" spans="6:7">
      <c r="F19">
        <v>1</v>
      </c>
      <c r="G19">
        <f>G18+dt*(g_-c_*G18^2)</f>
        <v>3.13124480281633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3:H60"/>
  <sheetViews>
    <sheetView tabSelected="1" topLeftCell="D1" zoomScale="150" workbookViewId="0">
      <selection activeCell="I6" sqref="I6"/>
    </sheetView>
  </sheetViews>
  <sheetFormatPr defaultColWidth="11" defaultRowHeight="15.75"/>
  <sheetData>
    <row r="3" spans="6:8">
      <c r="F3" s="3" t="s">
        <v>9</v>
      </c>
      <c r="G3">
        <v>0.1</v>
      </c>
      <c r="H3" t="s">
        <v>6</v>
      </c>
    </row>
    <row r="4" spans="6:8" ht="18">
      <c r="F4" s="1" t="s">
        <v>7</v>
      </c>
      <c r="G4">
        <v>9.81</v>
      </c>
      <c r="H4" t="s">
        <v>12</v>
      </c>
    </row>
    <row r="5" spans="6:8" ht="18.75">
      <c r="F5" s="1" t="s">
        <v>10</v>
      </c>
      <c r="G5">
        <v>0</v>
      </c>
      <c r="H5" t="s">
        <v>11</v>
      </c>
    </row>
    <row r="6" spans="6:8" ht="18.75">
      <c r="F6" s="1" t="s">
        <v>16</v>
      </c>
      <c r="G6">
        <v>0</v>
      </c>
      <c r="H6" t="s">
        <v>17</v>
      </c>
    </row>
    <row r="7" spans="6:8" ht="18">
      <c r="F7" s="1" t="s">
        <v>8</v>
      </c>
      <c r="G7">
        <v>1</v>
      </c>
      <c r="H7" t="s">
        <v>13</v>
      </c>
    </row>
    <row r="9" spans="6:8">
      <c r="F9" s="1" t="s">
        <v>14</v>
      </c>
      <c r="G9" s="1" t="s">
        <v>15</v>
      </c>
      <c r="H9" s="1" t="s">
        <v>18</v>
      </c>
    </row>
    <row r="10" spans="6:8">
      <c r="F10">
        <v>0</v>
      </c>
      <c r="G10">
        <f>v0</f>
        <v>0</v>
      </c>
      <c r="H10">
        <f>x0</f>
        <v>0</v>
      </c>
    </row>
    <row r="11" spans="6:8">
      <c r="F11">
        <f>F10+dt</f>
        <v>0.1</v>
      </c>
      <c r="G11">
        <f>G10+dt*(g_-c_*G10^2)</f>
        <v>0.98100000000000009</v>
      </c>
      <c r="H11">
        <f>H10+dt*G10</f>
        <v>0</v>
      </c>
    </row>
    <row r="12" spans="6:8">
      <c r="F12">
        <f>F11+dt</f>
        <v>0.2</v>
      </c>
      <c r="G12">
        <f>G11+dt*(g_-c_*G11^2)</f>
        <v>1.8657639000000001</v>
      </c>
      <c r="H12">
        <f>H11+dt*G11</f>
        <v>9.8100000000000021E-2</v>
      </c>
    </row>
    <row r="13" spans="6:8">
      <c r="F13">
        <f>F12+dt</f>
        <v>0.30000000000000004</v>
      </c>
      <c r="G13">
        <f>G12+dt*(g_-c_*G12^2)</f>
        <v>2.4986564069456794</v>
      </c>
      <c r="H13">
        <f>H12+dt*G12</f>
        <v>0.28467639000000006</v>
      </c>
    </row>
    <row r="14" spans="6:8">
      <c r="F14">
        <f>F13+dt</f>
        <v>0.4</v>
      </c>
      <c r="G14">
        <f>G13+dt*(g_-c_*G13^2)</f>
        <v>2.8553280229486102</v>
      </c>
      <c r="H14">
        <f>H13+dt*G13</f>
        <v>0.53454203069456807</v>
      </c>
    </row>
    <row r="15" spans="6:8">
      <c r="F15">
        <f>F14+dt</f>
        <v>0.5</v>
      </c>
      <c r="G15">
        <f>G14+dt*(g_-c_*G14^2)</f>
        <v>3.0210382110850484</v>
      </c>
      <c r="H15">
        <f>H14+dt*G14</f>
        <v>0.82007483298942918</v>
      </c>
    </row>
    <row r="16" spans="6:8">
      <c r="F16">
        <f>F15+dt</f>
        <v>0.6</v>
      </c>
      <c r="G16">
        <f>G15+dt*(g_-c_*G15^2)</f>
        <v>3.0893710238014536</v>
      </c>
      <c r="H16">
        <f>H15+dt*G15</f>
        <v>1.1221786540979339</v>
      </c>
    </row>
    <row r="17" spans="6:8">
      <c r="F17">
        <f>F16+dt</f>
        <v>0.7</v>
      </c>
      <c r="G17">
        <f>G16+dt*(g_-c_*G16^2)</f>
        <v>3.1159496915310494</v>
      </c>
      <c r="H17">
        <f>H16+dt*G16</f>
        <v>1.4311157564780794</v>
      </c>
    </row>
    <row r="18" spans="6:8">
      <c r="F18">
        <f>F17+dt</f>
        <v>0.79999999999999993</v>
      </c>
      <c r="G18">
        <f>G17+dt*(g_-c_*G17^2)</f>
        <v>3.1260354435158053</v>
      </c>
      <c r="H18">
        <f>H17+dt*G17</f>
        <v>1.7427107256311845</v>
      </c>
    </row>
    <row r="19" spans="6:8">
      <c r="F19">
        <f>F18+dt</f>
        <v>0.89999999999999991</v>
      </c>
      <c r="G19">
        <f>G18+dt*(g_-c_*G18^2)</f>
        <v>3.1298256841040994</v>
      </c>
      <c r="H19">
        <f>H18+dt*G18</f>
        <v>2.0553142699827651</v>
      </c>
    </row>
    <row r="20" spans="6:8">
      <c r="F20">
        <f>F19+dt</f>
        <v>0.99999999999999989</v>
      </c>
      <c r="G20">
        <f>G19+dt*(g_-c_*G19^2)</f>
        <v>3.13124480281633</v>
      </c>
      <c r="H20">
        <f>H19+dt*G19</f>
        <v>2.3682968383931753</v>
      </c>
    </row>
    <row r="21" spans="6:8">
      <c r="F21">
        <f>F20+dt</f>
        <v>1.0999999999999999</v>
      </c>
      <c r="G21">
        <f>G20+dt*(g_-c_*G20^2)</f>
        <v>3.1317754012999024</v>
      </c>
      <c r="H21">
        <f>H20+dt*G20</f>
        <v>2.6814213186748082</v>
      </c>
    </row>
    <row r="22" spans="6:8">
      <c r="F22">
        <f>F21+dt</f>
        <v>1.2</v>
      </c>
      <c r="G22">
        <f>G21+dt*(g_-c_*G21^2)</f>
        <v>3.1319736848811859</v>
      </c>
      <c r="H22">
        <f>H21+dt*G21</f>
        <v>2.9945988588047983</v>
      </c>
    </row>
    <row r="23" spans="6:8">
      <c r="F23">
        <f>F22+dt</f>
        <v>1.3</v>
      </c>
      <c r="G23">
        <f>G22+dt*(g_-c_*G22^2)</f>
        <v>3.1320477686023627</v>
      </c>
      <c r="H23">
        <f>H22+dt*G22</f>
        <v>3.3077962272929167</v>
      </c>
    </row>
    <row r="24" spans="6:8">
      <c r="F24">
        <f>F23+dt</f>
        <v>1.4000000000000001</v>
      </c>
      <c r="G24">
        <f>G23+dt*(g_-c_*G23^2)</f>
        <v>3.1320754461216587</v>
      </c>
      <c r="H24">
        <f>H23+dt*G23</f>
        <v>3.6210010041531531</v>
      </c>
    </row>
    <row r="25" spans="6:8">
      <c r="F25">
        <f>F24+dt</f>
        <v>1.5000000000000002</v>
      </c>
      <c r="G25">
        <f>G24+dt*(g_-c_*G24^2)</f>
        <v>3.1320857861018401</v>
      </c>
      <c r="H25">
        <f>H24+dt*G24</f>
        <v>3.9342085487653189</v>
      </c>
    </row>
    <row r="26" spans="6:8">
      <c r="F26">
        <f>F25+dt</f>
        <v>1.6000000000000003</v>
      </c>
      <c r="G26">
        <f>G25+dt*(g_-c_*G25^2)</f>
        <v>3.1320896489517218</v>
      </c>
      <c r="H26">
        <f>H25+dt*G25</f>
        <v>4.2474171273755026</v>
      </c>
    </row>
    <row r="27" spans="6:8">
      <c r="F27">
        <f>F26+dt</f>
        <v>1.7000000000000004</v>
      </c>
      <c r="G27">
        <f>G26+dt*(g_-c_*G26^2)</f>
        <v>3.1320910920446701</v>
      </c>
      <c r="H27">
        <f>H26+dt*G26</f>
        <v>4.5606260922706747</v>
      </c>
    </row>
    <row r="28" spans="6:8">
      <c r="F28">
        <f>F27+dt</f>
        <v>1.8000000000000005</v>
      </c>
      <c r="G28">
        <f>G27+dt*(g_-c_*G27^2)</f>
        <v>3.1320916311581128</v>
      </c>
      <c r="H28">
        <f>H27+dt*G27</f>
        <v>4.873835201475142</v>
      </c>
    </row>
    <row r="29" spans="6:8">
      <c r="F29">
        <f>F28+dt</f>
        <v>1.9000000000000006</v>
      </c>
      <c r="G29">
        <f>G28+dt*(g_-c_*G28^2)</f>
        <v>3.1320918325610441</v>
      </c>
      <c r="H29">
        <f>H28+dt*G28</f>
        <v>5.1870443645909532</v>
      </c>
    </row>
    <row r="30" spans="6:8">
      <c r="F30">
        <f>F29+dt</f>
        <v>2.0000000000000004</v>
      </c>
      <c r="G30">
        <f>G29+dt*(g_-c_*G29^2)</f>
        <v>3.1320919078014842</v>
      </c>
      <c r="H30">
        <f>H29+dt*G29</f>
        <v>5.5002535478470573</v>
      </c>
    </row>
    <row r="31" spans="6:8">
      <c r="F31">
        <f>F30+dt</f>
        <v>2.1000000000000005</v>
      </c>
      <c r="G31">
        <f>G30+dt*(g_-c_*G30^2)</f>
        <v>3.1320919359099304</v>
      </c>
      <c r="H31">
        <f>H30+dt*G30</f>
        <v>5.813462738627206</v>
      </c>
    </row>
    <row r="32" spans="6:8">
      <c r="F32">
        <f>F31+dt</f>
        <v>2.2000000000000006</v>
      </c>
      <c r="G32">
        <f>G31+dt*(g_-c_*G31^2)</f>
        <v>3.1320919464107289</v>
      </c>
      <c r="H32">
        <f>H31+dt*G31</f>
        <v>6.1266719322181995</v>
      </c>
    </row>
    <row r="33" spans="6:8">
      <c r="F33">
        <f>F32+dt</f>
        <v>2.3000000000000007</v>
      </c>
      <c r="G33">
        <f>G32+dt*(g_-c_*G32^2)</f>
        <v>3.132091950333634</v>
      </c>
      <c r="H33">
        <f>H32+dt*G32</f>
        <v>6.4398811268592722</v>
      </c>
    </row>
    <row r="34" spans="6:8">
      <c r="F34">
        <f>F33+dt</f>
        <v>2.4000000000000008</v>
      </c>
      <c r="G34">
        <f>G33+dt*(g_-c_*G33^2)</f>
        <v>3.1320919517991594</v>
      </c>
      <c r="H34">
        <f>H33+dt*G33</f>
        <v>6.7530903218926355</v>
      </c>
    </row>
    <row r="35" spans="6:8">
      <c r="F35">
        <f>F34+dt</f>
        <v>2.5000000000000009</v>
      </c>
      <c r="G35">
        <f>G34+dt*(g_-c_*G34^2)</f>
        <v>3.1320919523466526</v>
      </c>
      <c r="H35">
        <f>H34+dt*G34</f>
        <v>7.0662995170725518</v>
      </c>
    </row>
    <row r="36" spans="6:8">
      <c r="F36">
        <f>F35+dt</f>
        <v>2.600000000000001</v>
      </c>
      <c r="G36">
        <f>G35+dt*(g_-c_*G35^2)</f>
        <v>3.1320919525511859</v>
      </c>
      <c r="H36">
        <f>H35+dt*G35</f>
        <v>7.3795087123072172</v>
      </c>
    </row>
    <row r="37" spans="6:8">
      <c r="F37">
        <f>F36+dt</f>
        <v>2.7000000000000011</v>
      </c>
      <c r="G37">
        <f>G36+dt*(g_-c_*G36^2)</f>
        <v>3.1320919526275959</v>
      </c>
      <c r="H37">
        <f>H36+dt*G36</f>
        <v>7.6927179075623355</v>
      </c>
    </row>
    <row r="38" spans="6:8">
      <c r="F38">
        <f>F37+dt</f>
        <v>2.8000000000000012</v>
      </c>
      <c r="G38">
        <f>G37+dt*(g_-c_*G37^2)</f>
        <v>3.132091952656141</v>
      </c>
      <c r="H38">
        <f>H37+dt*G37</f>
        <v>8.0059271028250958</v>
      </c>
    </row>
    <row r="39" spans="6:8">
      <c r="F39">
        <f>F38+dt</f>
        <v>2.9000000000000012</v>
      </c>
      <c r="G39">
        <f>G38+dt*(g_-c_*G38^2)</f>
        <v>3.1320919526668054</v>
      </c>
      <c r="H39">
        <f>H38+dt*G38</f>
        <v>8.3191362980907098</v>
      </c>
    </row>
    <row r="40" spans="6:8">
      <c r="F40">
        <f>F39+dt</f>
        <v>3.0000000000000013</v>
      </c>
      <c r="G40">
        <f>G39+dt*(g_-c_*G39^2)</f>
        <v>3.1320919526707893</v>
      </c>
      <c r="H40">
        <f>H39+dt*G39</f>
        <v>8.6323454933573895</v>
      </c>
    </row>
    <row r="41" spans="6:8">
      <c r="F41">
        <f>F40+dt</f>
        <v>3.1000000000000014</v>
      </c>
      <c r="G41">
        <f>G40+dt*(g_-c_*G40^2)</f>
        <v>3.1320919526722775</v>
      </c>
      <c r="H41">
        <f>H40+dt*G40</f>
        <v>8.945554688624469</v>
      </c>
    </row>
    <row r="42" spans="6:8">
      <c r="F42">
        <f>F41+dt</f>
        <v>3.2000000000000015</v>
      </c>
      <c r="G42">
        <f>G41+dt*(g_-c_*G41^2)</f>
        <v>3.1320919526728335</v>
      </c>
      <c r="H42">
        <f>H41+dt*G41</f>
        <v>9.2587638838916959</v>
      </c>
    </row>
    <row r="43" spans="6:8">
      <c r="F43">
        <f>F42+dt</f>
        <v>3.3000000000000016</v>
      </c>
      <c r="G43">
        <f>G42+dt*(g_-c_*G42^2)</f>
        <v>3.1320919526730413</v>
      </c>
      <c r="H43">
        <f>H42+dt*G42</f>
        <v>9.5719730791589797</v>
      </c>
    </row>
    <row r="44" spans="6:8">
      <c r="F44">
        <f>F43+dt</f>
        <v>3.4000000000000017</v>
      </c>
      <c r="G44">
        <f>G43+dt*(g_-c_*G43^2)</f>
        <v>3.132091952673119</v>
      </c>
      <c r="H44">
        <f>H43+dt*G43</f>
        <v>9.8851822744262847</v>
      </c>
    </row>
    <row r="45" spans="6:8">
      <c r="F45">
        <f>F44+dt</f>
        <v>3.5000000000000018</v>
      </c>
      <c r="G45">
        <f>G44+dt*(g_-c_*G44^2)</f>
        <v>3.1320919526731479</v>
      </c>
      <c r="H45">
        <f>H44+dt*G44</f>
        <v>10.198391469693597</v>
      </c>
    </row>
    <row r="46" spans="6:8">
      <c r="F46">
        <f>F45+dt</f>
        <v>3.6000000000000019</v>
      </c>
      <c r="G46">
        <f>G45+dt*(g_-c_*G45^2)</f>
        <v>3.1320919526731585</v>
      </c>
      <c r="H46">
        <f>H45+dt*G45</f>
        <v>10.511600664960913</v>
      </c>
    </row>
    <row r="47" spans="6:8">
      <c r="F47">
        <f>F46+dt</f>
        <v>3.700000000000002</v>
      </c>
      <c r="G47">
        <f>G46+dt*(g_-c_*G46^2)</f>
        <v>3.1320919526731625</v>
      </c>
      <c r="H47">
        <f>H46+dt*G46</f>
        <v>10.824809860228228</v>
      </c>
    </row>
    <row r="48" spans="6:8">
      <c r="F48">
        <f>F47+dt</f>
        <v>3.800000000000002</v>
      </c>
      <c r="G48">
        <f>G47+dt*(g_-c_*G47^2)</f>
        <v>3.1320919526731643</v>
      </c>
      <c r="H48">
        <f>H47+dt*G47</f>
        <v>11.138019055495544</v>
      </c>
    </row>
    <row r="49" spans="6:8">
      <c r="F49">
        <f>F48+dt</f>
        <v>3.9000000000000021</v>
      </c>
      <c r="G49">
        <f>G48+dt*(g_-c_*G48^2)</f>
        <v>3.1320919526731648</v>
      </c>
      <c r="H49">
        <f>H48+dt*G48</f>
        <v>11.45122825076286</v>
      </c>
    </row>
    <row r="50" spans="6:8">
      <c r="F50">
        <f>F49+dt</f>
        <v>4.0000000000000018</v>
      </c>
      <c r="G50">
        <f>G49+dt*(g_-c_*G49^2)</f>
        <v>3.1320919526731648</v>
      </c>
      <c r="H50">
        <f>H49+dt*G49</f>
        <v>11.764437446030175</v>
      </c>
    </row>
    <row r="51" spans="6:8">
      <c r="F51">
        <f>F50+dt</f>
        <v>4.1000000000000014</v>
      </c>
      <c r="G51">
        <f>G50+dt*(g_-c_*G50^2)</f>
        <v>3.1320919526731648</v>
      </c>
      <c r="H51">
        <f>H50+dt*G50</f>
        <v>12.077646641297491</v>
      </c>
    </row>
    <row r="52" spans="6:8">
      <c r="F52">
        <f>F51+dt</f>
        <v>4.2000000000000011</v>
      </c>
      <c r="G52">
        <f>G51+dt*(g_-c_*G51^2)</f>
        <v>3.1320919526731648</v>
      </c>
      <c r="H52">
        <f>H51+dt*G51</f>
        <v>12.390855836564807</v>
      </c>
    </row>
    <row r="53" spans="6:8">
      <c r="F53">
        <f>F52+dt</f>
        <v>4.3000000000000007</v>
      </c>
      <c r="G53">
        <f>G52+dt*(g_-c_*G52^2)</f>
        <v>3.1320919526731648</v>
      </c>
      <c r="H53">
        <f>H52+dt*G52</f>
        <v>12.704065031832123</v>
      </c>
    </row>
    <row r="54" spans="6:8">
      <c r="F54">
        <f>F53+dt</f>
        <v>4.4000000000000004</v>
      </c>
      <c r="G54">
        <f>G53+dt*(g_-c_*G53^2)</f>
        <v>3.1320919526731648</v>
      </c>
      <c r="H54">
        <f>H53+dt*G53</f>
        <v>13.017274227099438</v>
      </c>
    </row>
    <row r="55" spans="6:8">
      <c r="F55">
        <f>F54+dt</f>
        <v>4.5</v>
      </c>
      <c r="G55">
        <f>G54+dt*(g_-c_*G54^2)</f>
        <v>3.1320919526731648</v>
      </c>
      <c r="H55">
        <f>H54+dt*G54</f>
        <v>13.330483422366754</v>
      </c>
    </row>
    <row r="56" spans="6:8">
      <c r="F56">
        <f>F55+dt</f>
        <v>4.5999999999999996</v>
      </c>
      <c r="G56">
        <f>G55+dt*(g_-c_*G55^2)</f>
        <v>3.1320919526731648</v>
      </c>
      <c r="H56">
        <f>H55+dt*G55</f>
        <v>13.64369261763407</v>
      </c>
    </row>
    <row r="57" spans="6:8">
      <c r="F57">
        <f>F56+dt</f>
        <v>4.6999999999999993</v>
      </c>
      <c r="G57">
        <f>G56+dt*(g_-c_*G56^2)</f>
        <v>3.1320919526731648</v>
      </c>
      <c r="H57">
        <f>H56+dt*G56</f>
        <v>13.956901812901386</v>
      </c>
    </row>
    <row r="58" spans="6:8">
      <c r="F58">
        <f>F57+dt</f>
        <v>4.7999999999999989</v>
      </c>
      <c r="G58">
        <f>G57+dt*(g_-c_*G57^2)</f>
        <v>3.1320919526731648</v>
      </c>
      <c r="H58">
        <f>H57+dt*G57</f>
        <v>14.270111008168701</v>
      </c>
    </row>
    <row r="59" spans="6:8">
      <c r="F59">
        <f>F58+dt</f>
        <v>4.8999999999999986</v>
      </c>
      <c r="G59">
        <f>G58+dt*(g_-c_*G58^2)</f>
        <v>3.1320919526731648</v>
      </c>
      <c r="H59">
        <f>H58+dt*G58</f>
        <v>14.583320203436017</v>
      </c>
    </row>
    <row r="60" spans="6:8">
      <c r="F60">
        <f>F59+dt</f>
        <v>4.9999999999999982</v>
      </c>
      <c r="G60">
        <f>G59+dt*(g_-c_*G59^2)</f>
        <v>3.1320919526731648</v>
      </c>
      <c r="H60">
        <f>H59+dt*G59</f>
        <v>14.896529398703333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Nuclear decay</vt:lpstr>
      <vt:lpstr>Example-drag</vt:lpstr>
      <vt:lpstr>Example-drag-2</vt:lpstr>
      <vt:lpstr>'Example-drag-2'!c_</vt:lpstr>
      <vt:lpstr>c_</vt:lpstr>
      <vt:lpstr>'Nuclear decay'!c0</vt:lpstr>
      <vt:lpstr>'Example-drag-2'!dt</vt:lpstr>
      <vt:lpstr>'Nuclear decay'!dt</vt:lpstr>
      <vt:lpstr>dt</vt:lpstr>
      <vt:lpstr>'Example-drag-2'!g_</vt:lpstr>
      <vt:lpstr>g_</vt:lpstr>
      <vt:lpstr>'Nuclear decay'!k</vt:lpstr>
      <vt:lpstr>'Example-drag-2'!v0</vt:lpstr>
      <vt:lpstr>v0</vt:lpstr>
      <vt:lpstr>'Example-drag-2'!x0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Patrick van Duyse</cp:lastModifiedBy>
  <dcterms:created xsi:type="dcterms:W3CDTF">2015-09-11T15:36:24Z</dcterms:created>
  <dcterms:modified xsi:type="dcterms:W3CDTF">2021-09-14T16:52:14Z</dcterms:modified>
</cp:coreProperties>
</file>