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mc:AlternateContent xmlns:mc="http://schemas.openxmlformats.org/markup-compatibility/2006">
    <mc:Choice Requires="x15">
      <x15ac:absPath xmlns:x15ac="http://schemas.microsoft.com/office/spreadsheetml/2010/11/ac" url="C:\Users\patri\Documents\CH EN 263\"/>
    </mc:Choice>
  </mc:AlternateContent>
  <xr:revisionPtr revIDLastSave="0" documentId="13_ncr:1_{C27DFD03-DB61-4442-B0F1-F8E50EF654DE}" xr6:coauthVersionLast="47" xr6:coauthVersionMax="47" xr10:uidLastSave="{00000000-0000-0000-0000-000000000000}"/>
  <bookViews>
    <workbookView xWindow="-120" yWindow="-120" windowWidth="29040" windowHeight="15840" activeTab="1" xr2:uid="{00000000-000D-0000-FFFF-FFFF00000000}"/>
  </bookViews>
  <sheets>
    <sheet name="Problem 1" sheetId="4" r:id="rId1"/>
    <sheet name="Problem 2" sheetId="5" r:id="rId2"/>
    <sheet name="Problem 3" sheetId="2" r:id="rId3"/>
  </sheets>
  <externalReferences>
    <externalReference r:id="rId4"/>
  </externalReferences>
  <definedNames>
    <definedName name="C_0">'[1]Problem 1'!$C$3</definedName>
    <definedName name="C_1">'[1]Problem 1'!$D$3</definedName>
    <definedName name="C_2">'[1]Problem 1'!$E$3</definedName>
    <definedName name="C_3">'[1]Problem 1'!$F$3</definedName>
    <definedName name="q">'[1]Problem 2'!$C$3</definedName>
    <definedName name="solver_adj" localSheetId="1" hidden="1">'Problem 2'!$C$19,'Problem 2'!$C$18</definedName>
    <definedName name="solver_adj" localSheetId="2" hidden="1">'Problem 3'!$C$22:$C$23</definedName>
    <definedName name="solver_cvg" localSheetId="1" hidden="1">0.0001</definedName>
    <definedName name="solver_cvg" localSheetId="2" hidden="1">0.0001</definedName>
    <definedName name="solver_drv" localSheetId="1" hidden="1">1</definedName>
    <definedName name="solver_drv" localSheetId="2" hidden="1">1</definedName>
    <definedName name="solver_eng" localSheetId="1" hidden="1">1</definedName>
    <definedName name="solver_eng" localSheetId="2" hidden="1">1</definedName>
    <definedName name="solver_est" localSheetId="1" hidden="1">1</definedName>
    <definedName name="solver_est" localSheetId="2" hidden="1">1</definedName>
    <definedName name="solver_itr" localSheetId="1" hidden="1">2147483647</definedName>
    <definedName name="solver_itr" localSheetId="2" hidden="1">2147483647</definedName>
    <definedName name="solver_mip" localSheetId="1" hidden="1">2147483647</definedName>
    <definedName name="solver_mip" localSheetId="2" hidden="1">2147483647</definedName>
    <definedName name="solver_mni" localSheetId="1" hidden="1">30</definedName>
    <definedName name="solver_mni" localSheetId="2" hidden="1">30</definedName>
    <definedName name="solver_mrt" localSheetId="1" hidden="1">0.075</definedName>
    <definedName name="solver_mrt" localSheetId="2" hidden="1">0.075</definedName>
    <definedName name="solver_msl" localSheetId="1" hidden="1">2</definedName>
    <definedName name="solver_msl" localSheetId="2" hidden="1">2</definedName>
    <definedName name="solver_neg" localSheetId="1" hidden="1">1</definedName>
    <definedName name="solver_neg" localSheetId="2" hidden="1">1</definedName>
    <definedName name="solver_nod" localSheetId="1" hidden="1">2147483647</definedName>
    <definedName name="solver_nod" localSheetId="2" hidden="1">2147483647</definedName>
    <definedName name="solver_num" localSheetId="1" hidden="1">0</definedName>
    <definedName name="solver_num" localSheetId="2" hidden="1">0</definedName>
    <definedName name="solver_nwt" localSheetId="1" hidden="1">1</definedName>
    <definedName name="solver_nwt" localSheetId="2" hidden="1">1</definedName>
    <definedName name="solver_opt" localSheetId="1" hidden="1">'Problem 2'!$E$16</definedName>
    <definedName name="solver_opt" localSheetId="2" hidden="1">'Problem 3'!$E$22</definedName>
    <definedName name="solver_pre" localSheetId="1" hidden="1">0.000001</definedName>
    <definedName name="solver_pre" localSheetId="2" hidden="1">0.000001</definedName>
    <definedName name="solver_rbv" localSheetId="1" hidden="1">1</definedName>
    <definedName name="solver_rbv" localSheetId="2" hidden="1">1</definedName>
    <definedName name="solver_rlx" localSheetId="1" hidden="1">2</definedName>
    <definedName name="solver_rlx" localSheetId="2" hidden="1">2</definedName>
    <definedName name="solver_rsd" localSheetId="1" hidden="1">0</definedName>
    <definedName name="solver_rsd" localSheetId="2" hidden="1">0</definedName>
    <definedName name="solver_scl" localSheetId="1" hidden="1">1</definedName>
    <definedName name="solver_scl" localSheetId="2" hidden="1">1</definedName>
    <definedName name="solver_sho" localSheetId="1" hidden="1">2</definedName>
    <definedName name="solver_sho" localSheetId="2" hidden="1">2</definedName>
    <definedName name="solver_ssz" localSheetId="1" hidden="1">100</definedName>
    <definedName name="solver_ssz" localSheetId="2" hidden="1">100</definedName>
    <definedName name="solver_tim" localSheetId="1" hidden="1">2147483647</definedName>
    <definedName name="solver_tim" localSheetId="2" hidden="1">2147483647</definedName>
    <definedName name="solver_tol" localSheetId="1" hidden="1">0.01</definedName>
    <definedName name="solver_tol" localSheetId="2" hidden="1">0.01</definedName>
    <definedName name="solver_typ" localSheetId="1" hidden="1">2</definedName>
    <definedName name="solver_typ" localSheetId="2" hidden="1">2</definedName>
    <definedName name="solver_val" localSheetId="1" hidden="1">0</definedName>
    <definedName name="solver_val" localSheetId="2" hidden="1">0</definedName>
    <definedName name="solver_ver" localSheetId="1" hidden="1">3</definedName>
    <definedName name="solver_ver" localSheetId="2" hidden="1">3</definedName>
    <definedName name="t">'[1]Problem 2'!$D$3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7" i="2" l="1"/>
  <c r="E7" i="2" s="1"/>
  <c r="D8" i="2"/>
  <c r="E8" i="2" s="1"/>
  <c r="D9" i="2"/>
  <c r="E9" i="2" s="1"/>
  <c r="D10" i="2"/>
  <c r="E10" i="2" s="1"/>
  <c r="D11" i="2"/>
  <c r="E11" i="2" s="1"/>
  <c r="D12" i="2"/>
  <c r="E12" i="2" s="1"/>
  <c r="D13" i="2"/>
  <c r="E13" i="2" s="1"/>
  <c r="D14" i="2"/>
  <c r="E14" i="2" s="1"/>
  <c r="D15" i="2"/>
  <c r="E15" i="2" s="1"/>
  <c r="D16" i="2"/>
  <c r="E16" i="2" s="1"/>
  <c r="D17" i="2"/>
  <c r="E17" i="2" s="1"/>
  <c r="D18" i="2"/>
  <c r="E18" i="2" s="1"/>
  <c r="D6" i="2"/>
  <c r="E6" i="2" s="1"/>
  <c r="D6" i="5"/>
  <c r="E6" i="5" s="1"/>
  <c r="D7" i="5"/>
  <c r="E7" i="5" s="1"/>
  <c r="D8" i="5"/>
  <c r="E8" i="5" s="1"/>
  <c r="D9" i="5"/>
  <c r="E9" i="5" s="1"/>
  <c r="D10" i="5"/>
  <c r="E10" i="5" s="1"/>
  <c r="D11" i="5"/>
  <c r="E11" i="5" s="1"/>
  <c r="D12" i="5"/>
  <c r="E12" i="5" s="1"/>
  <c r="D13" i="5"/>
  <c r="E13" i="5" s="1"/>
  <c r="D14" i="5"/>
  <c r="E14" i="5" s="1"/>
  <c r="D15" i="5"/>
  <c r="E15" i="5" s="1"/>
  <c r="D5" i="5"/>
  <c r="E5" i="5" s="1"/>
  <c r="E22" i="2" l="1"/>
  <c r="E16" i="5"/>
</calcChain>
</file>

<file path=xl/sharedStrings.xml><?xml version="1.0" encoding="utf-8"?>
<sst xmlns="http://schemas.openxmlformats.org/spreadsheetml/2006/main" count="28" uniqueCount="26">
  <si>
    <t>t (min)</t>
  </si>
  <si>
    <t>y</t>
  </si>
  <si>
    <t>T</t>
  </si>
  <si>
    <t>T (K)</t>
  </si>
  <si>
    <t>Cp/R</t>
  </si>
  <si>
    <t>r</t>
  </si>
  <si>
    <t xml:space="preserve">Problem 1 (2 points) </t>
  </si>
  <si>
    <t>Problem 2 (3 points)</t>
  </si>
  <si>
    <t>Problem 3 (3 points)</t>
  </si>
  <si>
    <t>This problem and the next two problems  require you to make plots. They need to follow all the conventions of readability described in class and on previous homework assignments. The original (experimental) data should be points only (no lines). The fitting curves should be curves only (no points).</t>
  </si>
  <si>
    <t>Parameter values of A and E are used in the rate equation r = A*exp(-E/T) that can describe the r and T data given below.  (a) Find the best values of A and E that minimize the sum of squared error between the original data and the fit. (b) plot your results to show the reasonableness of the fit. You may ignore units in this problem.</t>
  </si>
  <si>
    <t>(a)</t>
  </si>
  <si>
    <t>(b)</t>
  </si>
  <si>
    <t>(c) It's hard to decide. The 4th order poly obviously fits it closer (as seen by the R2 value), but clearly follows it too closely when you look at the smaller measurements between 300 K and 1000 K. The exponential on the other hand does a much better job of ignoring the variance in the lower numbers, but clearly veers off when you get to higher numbers. I tried experimenting with a 2nd order polynomial but couldn't get it to ignore the lower values enough, as it insisted on either curving down then up at the start, or going negative if I gave it an intercept. In the end, however, the 2nd order have been the best line for extrapolation, though all things considered I would hold them as very uncertain extrapolations.</t>
  </si>
  <si>
    <t>A =</t>
  </si>
  <si>
    <t>E =</t>
  </si>
  <si>
    <t>A*exp(-E/T)</t>
  </si>
  <si>
    <r>
      <t>R</t>
    </r>
    <r>
      <rPr>
        <b/>
        <vertAlign val="subscript"/>
        <sz val="10"/>
        <color theme="1"/>
        <rFont val="Arial"/>
        <family val="2"/>
      </rPr>
      <t>2</t>
    </r>
  </si>
  <si>
    <r>
      <t>SUM(R</t>
    </r>
    <r>
      <rPr>
        <vertAlign val="subscript"/>
        <sz val="10"/>
        <color theme="1"/>
        <rFont val="Arial"/>
        <family val="2"/>
      </rPr>
      <t>2</t>
    </r>
    <r>
      <rPr>
        <sz val="10"/>
        <color theme="1"/>
        <rFont val="Arial"/>
        <family val="2"/>
      </rPr>
      <t>) =</t>
    </r>
  </si>
  <si>
    <t>Estimated</t>
  </si>
  <si>
    <t>Recorded</t>
  </si>
  <si>
    <t>Estimated Values</t>
  </si>
  <si>
    <r>
      <t>=5*[1-exp(-(t-</t>
    </r>
    <r>
      <rPr>
        <sz val="10"/>
        <color theme="1"/>
        <rFont val="Symbol"/>
        <family val="1"/>
        <charset val="2"/>
      </rPr>
      <t>q</t>
    </r>
    <r>
      <rPr>
        <sz val="10"/>
        <color theme="1"/>
        <rFont val="Arial"/>
        <family val="2"/>
      </rPr>
      <t>)/</t>
    </r>
    <r>
      <rPr>
        <sz val="10"/>
        <color theme="1"/>
        <rFont val="Symbol"/>
        <family val="1"/>
        <charset val="2"/>
      </rPr>
      <t>t</t>
    </r>
    <r>
      <rPr>
        <sz val="10"/>
        <color theme="1"/>
        <rFont val="Arial"/>
        <family val="2"/>
      </rPr>
      <t>)]*S(t-</t>
    </r>
    <r>
      <rPr>
        <sz val="10"/>
        <color theme="1"/>
        <rFont val="Symbol"/>
        <family val="1"/>
        <charset val="2"/>
      </rPr>
      <t>q</t>
    </r>
    <r>
      <rPr>
        <sz val="10"/>
        <color theme="1"/>
        <rFont val="Arial"/>
        <family val="2"/>
      </rPr>
      <t>)</t>
    </r>
  </si>
  <si>
    <t>t =</t>
  </si>
  <si>
    <t>q =</t>
  </si>
  <si>
    <r>
      <t>=SUM(R</t>
    </r>
    <r>
      <rPr>
        <vertAlign val="subscript"/>
        <sz val="10"/>
        <color theme="1"/>
        <rFont val="Arial"/>
        <family val="2"/>
      </rPr>
      <t>2</t>
    </r>
    <r>
      <rPr>
        <sz val="10"/>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</si>
</sst>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0"/>
      <color theme="1"/>
      <name val="Arial"/>
      <family val="2"/>
    </font>
    <font>
      <sz val="10"/>
      <name val="Arial"/>
      <family val="2"/>
    </font>
    <font>
      <b/>
      <sz val="10"/>
      <color theme="1"/>
      <name val="Arial"/>
      <family val="2"/>
    </font>
    <font>
      <sz val="12"/>
      <color theme="1"/>
      <name val="Times New Roman"/>
      <family val="1"/>
    </font>
    <font>
      <i/>
      <sz val="12"/>
      <color theme="1"/>
      <name val="Times New Roman"/>
      <family val="1"/>
    </font>
    <font>
      <b/>
      <sz val="12"/>
      <color theme="1"/>
      <name val="Arial"/>
      <family val="2"/>
    </font>
    <font>
      <b/>
      <vertAlign val="subscript"/>
      <sz val="10"/>
      <color theme="1"/>
      <name val="Arial"/>
      <family val="2"/>
    </font>
    <font>
      <vertAlign val="subscript"/>
      <sz val="10"/>
      <color theme="1"/>
      <name val="Arial"/>
      <family val="2"/>
    </font>
    <font>
      <sz val="10"/>
      <color theme="1"/>
      <name val="Symbol"/>
      <family val="1"/>
      <charset val="2"/>
    </font>
    <font>
      <b/>
      <sz val="10"/>
      <color theme="1"/>
      <name val="Symbol"/>
      <family val="1"/>
      <charset val="2"/>
    </font>
  </fonts>
  <fills count="2">
    <fill>
      <patternFill patternType="none"/>
    </fill>
    <fill>
      <patternFill patternType="gray125"/>
    </fill>
  </fills>
  <borders count="3">
    <border>
      <left/>
      <right/>
      <top/>
      <bottom/>
      <diagonal/>
    </border>
    <border>
      <left/>
      <right/>
      <top style="double">
        <color auto="1"/>
      </top>
      <bottom style="thin">
        <color auto="1"/>
      </bottom>
      <diagonal/>
    </border>
    <border>
      <left/>
      <right/>
      <top/>
      <bottom style="double">
        <color auto="1"/>
      </bottom>
      <diagonal/>
    </border>
  </borders>
  <cellStyleXfs count="3">
    <xf numFmtId="0" fontId="0" fillId="0" borderId="0"/>
    <xf numFmtId="0" fontId="1" fillId="0" borderId="0"/>
    <xf numFmtId="0" fontId="1" fillId="0" borderId="0"/>
  </cellStyleXfs>
  <cellXfs count="25">
    <xf numFmtId="0" fontId="0" fillId="0" borderId="0" xfId="0"/>
    <xf numFmtId="0" fontId="0" fillId="0" borderId="0" xfId="0"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4" fontId="0" fillId="0" borderId="2" xfId="0" applyNumberFormat="1" applyBorder="1" applyAlignment="1">
      <alignment horizontal="center"/>
    </xf>
    <xf numFmtId="2" fontId="0" fillId="0" borderId="2" xfId="0" applyNumberFormat="1" applyBorder="1" applyAlignment="1">
      <alignment horizontal="center"/>
    </xf>
    <xf numFmtId="11" fontId="0" fillId="0" borderId="0" xfId="0" applyNumberFormat="1"/>
    <xf numFmtId="0" fontId="2" fillId="0" borderId="0" xfId="0" applyFont="1" applyAlignment="1">
      <alignment horizontal="center" vertical="center"/>
    </xf>
    <xf numFmtId="0" fontId="0" fillId="0" borderId="0" xfId="0" applyAlignment="1">
      <alignment horizontal="center" vertical="center"/>
    </xf>
    <xf numFmtId="0" fontId="2" fillId="0" borderId="1" xfId="0" applyFont="1" applyBorder="1" applyAlignment="1">
      <alignment horizontal="center"/>
    </xf>
    <xf numFmtId="0" fontId="5" fillId="0" borderId="0" xfId="0" applyFont="1"/>
    <xf numFmtId="0" fontId="3" fillId="0" borderId="0" xfId="0" applyFont="1" applyAlignment="1">
      <alignment horizontal="left" wrapText="1"/>
    </xf>
    <xf numFmtId="0" fontId="2" fillId="0" borderId="0" xfId="0" applyFont="1" applyAlignment="1">
      <alignment horizontal="right"/>
    </xf>
    <xf numFmtId="0" fontId="0" fillId="0" borderId="0" xfId="0" quotePrefix="1"/>
    <xf numFmtId="0" fontId="0" fillId="0" borderId="1" xfId="0" applyFont="1" applyBorder="1" applyAlignment="1">
      <alignment horizontal="center"/>
    </xf>
    <xf numFmtId="2" fontId="0" fillId="0" borderId="0" xfId="0" applyNumberFormat="1"/>
    <xf numFmtId="0" fontId="9" fillId="0" borderId="0" xfId="0" applyFont="1" applyAlignment="1">
      <alignment horizontal="right"/>
    </xf>
    <xf numFmtId="0" fontId="2" fillId="0" borderId="0" xfId="0" applyFont="1"/>
    <xf numFmtId="0" fontId="9" fillId="0" borderId="2" xfId="0" applyFont="1" applyBorder="1" applyAlignment="1">
      <alignment horizontal="right"/>
    </xf>
    <xf numFmtId="0" fontId="2" fillId="0" borderId="2" xfId="0" applyFont="1" applyBorder="1"/>
    <xf numFmtId="0" fontId="4" fillId="0" borderId="0" xfId="0" applyFont="1" applyAlignment="1">
      <alignment horizontal="left" vertical="top" wrapText="1"/>
    </xf>
    <xf numFmtId="0" fontId="0" fillId="0" borderId="0" xfId="0" applyAlignment="1">
      <alignment horizontal="left" wrapText="1"/>
    </xf>
    <xf numFmtId="0" fontId="3" fillId="0" borderId="0" xfId="0" applyFont="1" applyAlignment="1">
      <alignment horizontal="left" vertical="top" wrapText="1"/>
    </xf>
    <xf numFmtId="0" fontId="2" fillId="0" borderId="0" xfId="0" applyFont="1" applyAlignment="1">
      <alignment horizontal="center"/>
    </xf>
    <xf numFmtId="0" fontId="2" fillId="0" borderId="1" xfId="0" applyFont="1" applyBorder="1" applyAlignment="1">
      <alignment horizontal="center"/>
    </xf>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Cp/R -</a:t>
            </a:r>
            <a:r>
              <a:rPr lang="en-US" baseline="0"/>
              <a:t> 4th Order Poly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'Problem 1'!$C$12</c:f>
              <c:strCache>
                <c:ptCount val="1"/>
                <c:pt idx="0">
                  <c:v>Cp/R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4"/>
            <c:forward val="500"/>
            <c:dispRSqr val="1"/>
            <c:dispEq val="1"/>
            <c:trendlineLbl>
              <c:numFmt formatCode="0.00E+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'Problem 1'!$B$13:$B$35</c:f>
              <c:numCache>
                <c:formatCode>General</c:formatCode>
                <c:ptCount val="23"/>
                <c:pt idx="0">
                  <c:v>300</c:v>
                </c:pt>
                <c:pt idx="1">
                  <c:v>400</c:v>
                </c:pt>
                <c:pt idx="2">
                  <c:v>500</c:v>
                </c:pt>
                <c:pt idx="3">
                  <c:v>600</c:v>
                </c:pt>
                <c:pt idx="4">
                  <c:v>700</c:v>
                </c:pt>
                <c:pt idx="5">
                  <c:v>800</c:v>
                </c:pt>
                <c:pt idx="6">
                  <c:v>900</c:v>
                </c:pt>
                <c:pt idx="7">
                  <c:v>1000</c:v>
                </c:pt>
                <c:pt idx="8">
                  <c:v>1100</c:v>
                </c:pt>
                <c:pt idx="9">
                  <c:v>1200</c:v>
                </c:pt>
                <c:pt idx="10">
                  <c:v>1300</c:v>
                </c:pt>
                <c:pt idx="11">
                  <c:v>1400</c:v>
                </c:pt>
                <c:pt idx="12">
                  <c:v>1500</c:v>
                </c:pt>
                <c:pt idx="13">
                  <c:v>1600</c:v>
                </c:pt>
                <c:pt idx="14">
                  <c:v>1700</c:v>
                </c:pt>
                <c:pt idx="15">
                  <c:v>1800</c:v>
                </c:pt>
                <c:pt idx="16">
                  <c:v>1900</c:v>
                </c:pt>
                <c:pt idx="17">
                  <c:v>2000</c:v>
                </c:pt>
                <c:pt idx="18">
                  <c:v>2100</c:v>
                </c:pt>
                <c:pt idx="19">
                  <c:v>2200</c:v>
                </c:pt>
                <c:pt idx="20">
                  <c:v>2300</c:v>
                </c:pt>
                <c:pt idx="21">
                  <c:v>2400</c:v>
                </c:pt>
                <c:pt idx="22">
                  <c:v>2500</c:v>
                </c:pt>
              </c:numCache>
            </c:numRef>
          </c:xVal>
          <c:yVal>
            <c:numRef>
              <c:f>'Problem 1'!$C$13:$C$35</c:f>
              <c:numCache>
                <c:formatCode>General</c:formatCode>
                <c:ptCount val="23"/>
                <c:pt idx="0">
                  <c:v>0.37570132310816595</c:v>
                </c:pt>
                <c:pt idx="1">
                  <c:v>0.45729516584583746</c:v>
                </c:pt>
                <c:pt idx="2">
                  <c:v>0.55830276158396042</c:v>
                </c:pt>
                <c:pt idx="3">
                  <c:v>0.69593912305439698</c:v>
                </c:pt>
                <c:pt idx="4">
                  <c:v>0.81945601106511956</c:v>
                </c:pt>
                <c:pt idx="5">
                  <c:v>0.9293342578277991</c:v>
                </c:pt>
                <c:pt idx="6">
                  <c:v>1.1243469606799532</c:v>
                </c:pt>
                <c:pt idx="7">
                  <c:v>1.370036144410073</c:v>
                </c:pt>
                <c:pt idx="8">
                  <c:v>1.6271115639279465</c:v>
                </c:pt>
                <c:pt idx="9">
                  <c:v>1.9313400755749501</c:v>
                </c:pt>
                <c:pt idx="10">
                  <c:v>2.3432129984766181</c:v>
                </c:pt>
                <c:pt idx="11">
                  <c:v>2.7061792070666417</c:v>
                </c:pt>
                <c:pt idx="12">
                  <c:v>3.3070840232584873</c:v>
                </c:pt>
                <c:pt idx="13">
                  <c:v>3.8639484780706956</c:v>
                </c:pt>
                <c:pt idx="14">
                  <c:v>4.5560040582216237</c:v>
                </c:pt>
                <c:pt idx="15">
                  <c:v>5.3765172667160535</c:v>
                </c:pt>
                <c:pt idx="16">
                  <c:v>6.3592775650096733</c:v>
                </c:pt>
                <c:pt idx="17">
                  <c:v>7.3519700266776145</c:v>
                </c:pt>
                <c:pt idx="18">
                  <c:v>8.454905290210462</c:v>
                </c:pt>
                <c:pt idx="19">
                  <c:v>9.7804526275922345</c:v>
                </c:pt>
                <c:pt idx="20">
                  <c:v>11.123046012939151</c:v>
                </c:pt>
                <c:pt idx="21">
                  <c:v>12.670592158323295</c:v>
                </c:pt>
                <c:pt idx="22">
                  <c:v>14.404468391950731</c:v>
                </c:pt>
              </c:numCache>
            </c:numRef>
          </c:yVal>
          <c:smooth val="0"/>
          <c:extLst>
            <c:ext xmlns:c16="http://schemas.microsoft.com/office/drawing/2014/chart" uri="{C3380CC4-5D6E-409C-BE32-E72D297353CC}">
              <c16:uniqueId val="{00000000-3BA2-42BA-A7B6-59C73CA697AD}"/>
            </c:ext>
          </c:extLst>
        </c:ser>
        <c:dLbls>
          <c:showLegendKey val="0"/>
          <c:showVal val="0"/>
          <c:showCatName val="0"/>
          <c:showSerName val="0"/>
          <c:showPercent val="0"/>
          <c:showBubbleSize val="0"/>
        </c:dLbls>
        <c:axId val="852062104"/>
        <c:axId val="852066368"/>
      </c:scatterChart>
      <c:valAx>
        <c:axId val="852062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66368"/>
        <c:crosses val="autoZero"/>
        <c:crossBetween val="midCat"/>
      </c:valAx>
      <c:valAx>
        <c:axId val="85206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62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Cp/R - Exponential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'Problem 1'!$C$12</c:f>
              <c:strCache>
                <c:ptCount val="1"/>
                <c:pt idx="0">
                  <c:v>Cp/R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forward val="500"/>
            <c:dispRSqr val="1"/>
            <c:dispEq val="1"/>
            <c:trendlineLbl>
              <c:numFmt formatCode="0.00E+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'Problem 1'!$B$13:$B$35</c:f>
              <c:numCache>
                <c:formatCode>General</c:formatCode>
                <c:ptCount val="23"/>
                <c:pt idx="0">
                  <c:v>300</c:v>
                </c:pt>
                <c:pt idx="1">
                  <c:v>400</c:v>
                </c:pt>
                <c:pt idx="2">
                  <c:v>500</c:v>
                </c:pt>
                <c:pt idx="3">
                  <c:v>600</c:v>
                </c:pt>
                <c:pt idx="4">
                  <c:v>700</c:v>
                </c:pt>
                <c:pt idx="5">
                  <c:v>800</c:v>
                </c:pt>
                <c:pt idx="6">
                  <c:v>900</c:v>
                </c:pt>
                <c:pt idx="7">
                  <c:v>1000</c:v>
                </c:pt>
                <c:pt idx="8">
                  <c:v>1100</c:v>
                </c:pt>
                <c:pt idx="9">
                  <c:v>1200</c:v>
                </c:pt>
                <c:pt idx="10">
                  <c:v>1300</c:v>
                </c:pt>
                <c:pt idx="11">
                  <c:v>1400</c:v>
                </c:pt>
                <c:pt idx="12">
                  <c:v>1500</c:v>
                </c:pt>
                <c:pt idx="13">
                  <c:v>1600</c:v>
                </c:pt>
                <c:pt idx="14">
                  <c:v>1700</c:v>
                </c:pt>
                <c:pt idx="15">
                  <c:v>1800</c:v>
                </c:pt>
                <c:pt idx="16">
                  <c:v>1900</c:v>
                </c:pt>
                <c:pt idx="17">
                  <c:v>2000</c:v>
                </c:pt>
                <c:pt idx="18">
                  <c:v>2100</c:v>
                </c:pt>
                <c:pt idx="19">
                  <c:v>2200</c:v>
                </c:pt>
                <c:pt idx="20">
                  <c:v>2300</c:v>
                </c:pt>
                <c:pt idx="21">
                  <c:v>2400</c:v>
                </c:pt>
                <c:pt idx="22">
                  <c:v>2500</c:v>
                </c:pt>
              </c:numCache>
            </c:numRef>
          </c:xVal>
          <c:yVal>
            <c:numRef>
              <c:f>'Problem 1'!$C$13:$C$35</c:f>
              <c:numCache>
                <c:formatCode>General</c:formatCode>
                <c:ptCount val="23"/>
                <c:pt idx="0">
                  <c:v>0.37570132310816595</c:v>
                </c:pt>
                <c:pt idx="1">
                  <c:v>0.45729516584583746</c:v>
                </c:pt>
                <c:pt idx="2">
                  <c:v>0.55830276158396042</c:v>
                </c:pt>
                <c:pt idx="3">
                  <c:v>0.69593912305439698</c:v>
                </c:pt>
                <c:pt idx="4">
                  <c:v>0.81945601106511956</c:v>
                </c:pt>
                <c:pt idx="5">
                  <c:v>0.9293342578277991</c:v>
                </c:pt>
                <c:pt idx="6">
                  <c:v>1.1243469606799532</c:v>
                </c:pt>
                <c:pt idx="7">
                  <c:v>1.370036144410073</c:v>
                </c:pt>
                <c:pt idx="8">
                  <c:v>1.6271115639279465</c:v>
                </c:pt>
                <c:pt idx="9">
                  <c:v>1.9313400755749501</c:v>
                </c:pt>
                <c:pt idx="10">
                  <c:v>2.3432129984766181</c:v>
                </c:pt>
                <c:pt idx="11">
                  <c:v>2.7061792070666417</c:v>
                </c:pt>
                <c:pt idx="12">
                  <c:v>3.3070840232584873</c:v>
                </c:pt>
                <c:pt idx="13">
                  <c:v>3.8639484780706956</c:v>
                </c:pt>
                <c:pt idx="14">
                  <c:v>4.5560040582216237</c:v>
                </c:pt>
                <c:pt idx="15">
                  <c:v>5.3765172667160535</c:v>
                </c:pt>
                <c:pt idx="16">
                  <c:v>6.3592775650096733</c:v>
                </c:pt>
                <c:pt idx="17">
                  <c:v>7.3519700266776145</c:v>
                </c:pt>
                <c:pt idx="18">
                  <c:v>8.454905290210462</c:v>
                </c:pt>
                <c:pt idx="19">
                  <c:v>9.7804526275922345</c:v>
                </c:pt>
                <c:pt idx="20">
                  <c:v>11.123046012939151</c:v>
                </c:pt>
                <c:pt idx="21">
                  <c:v>12.670592158323295</c:v>
                </c:pt>
                <c:pt idx="22">
                  <c:v>14.404468391950731</c:v>
                </c:pt>
              </c:numCache>
            </c:numRef>
          </c:yVal>
          <c:smooth val="0"/>
          <c:extLst>
            <c:ext xmlns:c16="http://schemas.microsoft.com/office/drawing/2014/chart" uri="{C3380CC4-5D6E-409C-BE32-E72D297353CC}">
              <c16:uniqueId val="{00000001-8486-4E85-B101-BEE6EDEF819D}"/>
            </c:ext>
          </c:extLst>
        </c:ser>
        <c:dLbls>
          <c:showLegendKey val="0"/>
          <c:showVal val="0"/>
          <c:showCatName val="0"/>
          <c:showSerName val="0"/>
          <c:showPercent val="0"/>
          <c:showBubbleSize val="0"/>
        </c:dLbls>
        <c:axId val="852062104"/>
        <c:axId val="852066368"/>
      </c:scatterChart>
      <c:valAx>
        <c:axId val="852062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66368"/>
        <c:crosses val="autoZero"/>
        <c:crossBetween val="midCat"/>
      </c:valAx>
      <c:valAx>
        <c:axId val="85206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62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a:t>
            </a:r>
            <a:r>
              <a:rPr lang="en-CA" baseline="0"/>
              <a:t> Recorded vs Estimated</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'Problem 2'!$C$4</c:f>
              <c:strCache>
                <c:ptCount val="1"/>
                <c:pt idx="0">
                  <c:v>Recorded</c:v>
                </c:pt>
              </c:strCache>
            </c:strRef>
          </c:tx>
          <c:spPr>
            <a:ln w="28575" cap="rnd">
              <a:noFill/>
              <a:round/>
            </a:ln>
            <a:effectLst/>
          </c:spPr>
          <c:marker>
            <c:symbol val="circle"/>
            <c:size val="5"/>
            <c:spPr>
              <a:solidFill>
                <a:schemeClr val="accent1"/>
              </a:solidFill>
              <a:ln w="9525">
                <a:solidFill>
                  <a:schemeClr val="accent1"/>
                </a:solidFill>
              </a:ln>
              <a:effectLst/>
            </c:spPr>
          </c:marker>
          <c:xVal>
            <c:numRef>
              <c:f>'Problem 2'!$B$5:$B$15</c:f>
              <c:numCache>
                <c:formatCode>General</c:formatCode>
                <c:ptCount val="11"/>
                <c:pt idx="0">
                  <c:v>500</c:v>
                </c:pt>
                <c:pt idx="1">
                  <c:v>600</c:v>
                </c:pt>
                <c:pt idx="2">
                  <c:v>700</c:v>
                </c:pt>
                <c:pt idx="3">
                  <c:v>800</c:v>
                </c:pt>
                <c:pt idx="4">
                  <c:v>900</c:v>
                </c:pt>
                <c:pt idx="5">
                  <c:v>1000</c:v>
                </c:pt>
                <c:pt idx="6">
                  <c:v>1100</c:v>
                </c:pt>
                <c:pt idx="7">
                  <c:v>1200</c:v>
                </c:pt>
                <c:pt idx="8">
                  <c:v>1300</c:v>
                </c:pt>
                <c:pt idx="9">
                  <c:v>1400</c:v>
                </c:pt>
                <c:pt idx="10">
                  <c:v>1500</c:v>
                </c:pt>
              </c:numCache>
            </c:numRef>
          </c:xVal>
          <c:yVal>
            <c:numRef>
              <c:f>'Problem 2'!$C$5:$C$15</c:f>
              <c:numCache>
                <c:formatCode>General</c:formatCode>
                <c:ptCount val="11"/>
                <c:pt idx="0">
                  <c:v>1.1596551898314</c:v>
                </c:pt>
                <c:pt idx="1">
                  <c:v>1.376133532249</c:v>
                </c:pt>
                <c:pt idx="2">
                  <c:v>1.4456020600788702</c:v>
                </c:pt>
                <c:pt idx="3">
                  <c:v>1.4917379976720606</c:v>
                </c:pt>
                <c:pt idx="4">
                  <c:v>1.5862380465678294</c:v>
                </c:pt>
                <c:pt idx="5">
                  <c:v>1.6709342600042238</c:v>
                </c:pt>
                <c:pt idx="6">
                  <c:v>1.6453715261979038</c:v>
                </c:pt>
                <c:pt idx="7">
                  <c:v>1.7132033623795415</c:v>
                </c:pt>
                <c:pt idx="8">
                  <c:v>1.7234403821032076</c:v>
                </c:pt>
                <c:pt idx="9">
                  <c:v>1.7308840070053153</c:v>
                </c:pt>
                <c:pt idx="10">
                  <c:v>1.8199935453046683</c:v>
                </c:pt>
              </c:numCache>
            </c:numRef>
          </c:yVal>
          <c:smooth val="0"/>
          <c:extLst>
            <c:ext xmlns:c16="http://schemas.microsoft.com/office/drawing/2014/chart" uri="{C3380CC4-5D6E-409C-BE32-E72D297353CC}">
              <c16:uniqueId val="{00000000-588C-4729-8FF5-02A658060AFB}"/>
            </c:ext>
          </c:extLst>
        </c:ser>
        <c:ser>
          <c:idx val="1"/>
          <c:order val="1"/>
          <c:tx>
            <c:strRef>
              <c:f>'Problem 2'!$D$4</c:f>
              <c:strCache>
                <c:ptCount val="1"/>
                <c:pt idx="0">
                  <c:v>Estimated</c:v>
                </c:pt>
              </c:strCache>
            </c:strRef>
          </c:tx>
          <c:spPr>
            <a:ln w="28575" cap="rnd">
              <a:solidFill>
                <a:schemeClr val="accent2"/>
              </a:solidFill>
              <a:round/>
            </a:ln>
            <a:effectLst/>
          </c:spPr>
          <c:marker>
            <c:symbol val="none"/>
          </c:marker>
          <c:xVal>
            <c:numRef>
              <c:f>'Problem 2'!$B$5:$B$15</c:f>
              <c:numCache>
                <c:formatCode>General</c:formatCode>
                <c:ptCount val="11"/>
                <c:pt idx="0">
                  <c:v>500</c:v>
                </c:pt>
                <c:pt idx="1">
                  <c:v>600</c:v>
                </c:pt>
                <c:pt idx="2">
                  <c:v>700</c:v>
                </c:pt>
                <c:pt idx="3">
                  <c:v>800</c:v>
                </c:pt>
                <c:pt idx="4">
                  <c:v>900</c:v>
                </c:pt>
                <c:pt idx="5">
                  <c:v>1000</c:v>
                </c:pt>
                <c:pt idx="6">
                  <c:v>1100</c:v>
                </c:pt>
                <c:pt idx="7">
                  <c:v>1200</c:v>
                </c:pt>
                <c:pt idx="8">
                  <c:v>1300</c:v>
                </c:pt>
                <c:pt idx="9">
                  <c:v>1400</c:v>
                </c:pt>
                <c:pt idx="10">
                  <c:v>1500</c:v>
                </c:pt>
              </c:numCache>
            </c:numRef>
          </c:xVal>
          <c:yVal>
            <c:numRef>
              <c:f>'Problem 2'!$D$5:$D$15</c:f>
              <c:numCache>
                <c:formatCode>General</c:formatCode>
                <c:ptCount val="11"/>
                <c:pt idx="0">
                  <c:v>1.2072432916755305</c:v>
                </c:pt>
                <c:pt idx="1">
                  <c:v>1.3331416149952846</c:v>
                </c:pt>
                <c:pt idx="2">
                  <c:v>1.4310301189845722</c:v>
                </c:pt>
                <c:pt idx="3">
                  <c:v>1.5091351731470894</c:v>
                </c:pt>
                <c:pt idx="4">
                  <c:v>1.5728190469109555</c:v>
                </c:pt>
                <c:pt idx="5">
                  <c:v>1.6256956914229155</c:v>
                </c:pt>
                <c:pt idx="6">
                  <c:v>1.6702779602880145</c:v>
                </c:pt>
                <c:pt idx="7">
                  <c:v>1.7083623714182463</c:v>
                </c:pt>
                <c:pt idx="8">
                  <c:v>1.7412651094007334</c:v>
                </c:pt>
                <c:pt idx="9">
                  <c:v>1.7699713700927273</c:v>
                </c:pt>
                <c:pt idx="10">
                  <c:v>1.7952326548416389</c:v>
                </c:pt>
              </c:numCache>
            </c:numRef>
          </c:yVal>
          <c:smooth val="0"/>
          <c:extLst>
            <c:ext xmlns:c16="http://schemas.microsoft.com/office/drawing/2014/chart" uri="{C3380CC4-5D6E-409C-BE32-E72D297353CC}">
              <c16:uniqueId val="{00000001-588C-4729-8FF5-02A658060AFB}"/>
            </c:ext>
          </c:extLst>
        </c:ser>
        <c:dLbls>
          <c:showLegendKey val="0"/>
          <c:showVal val="0"/>
          <c:showCatName val="0"/>
          <c:showSerName val="0"/>
          <c:showPercent val="0"/>
          <c:showBubbleSize val="0"/>
        </c:dLbls>
        <c:axId val="443566896"/>
        <c:axId val="443564928"/>
      </c:scatterChart>
      <c:valAx>
        <c:axId val="443566896"/>
        <c:scaling>
          <c:orientation val="minMax"/>
          <c:min val="4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564928"/>
        <c:crosses val="autoZero"/>
        <c:crossBetween val="midCat"/>
      </c:valAx>
      <c:valAx>
        <c:axId val="443564928"/>
        <c:scaling>
          <c:orientation val="minMax"/>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5668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y(t)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Recorded</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4"/>
            <c:dispRSqr val="0"/>
            <c:dispEq val="0"/>
          </c:trendline>
          <c:xVal>
            <c:numRef>
              <c:f>'Problem 3'!$B$8:$B$18</c:f>
              <c:numCache>
                <c:formatCode>0.0</c:formatCode>
                <c:ptCount val="11"/>
                <c:pt idx="0">
                  <c:v>0.2</c:v>
                </c:pt>
                <c:pt idx="1">
                  <c:v>0.3</c:v>
                </c:pt>
                <c:pt idx="2">
                  <c:v>0.4</c:v>
                </c:pt>
                <c:pt idx="3">
                  <c:v>0.5</c:v>
                </c:pt>
                <c:pt idx="4">
                  <c:v>0.6</c:v>
                </c:pt>
                <c:pt idx="5">
                  <c:v>0.7</c:v>
                </c:pt>
                <c:pt idx="6">
                  <c:v>0.8</c:v>
                </c:pt>
                <c:pt idx="7">
                  <c:v>0.9</c:v>
                </c:pt>
                <c:pt idx="8">
                  <c:v>1</c:v>
                </c:pt>
                <c:pt idx="9">
                  <c:v>1.1000000000000001</c:v>
                </c:pt>
                <c:pt idx="10">
                  <c:v>1.2</c:v>
                </c:pt>
              </c:numCache>
            </c:numRef>
          </c:xVal>
          <c:yVal>
            <c:numRef>
              <c:f>'Problem 3'!$C$8:$C$18</c:f>
              <c:numCache>
                <c:formatCode>0.00</c:formatCode>
                <c:ptCount val="11"/>
                <c:pt idx="0">
                  <c:v>1.9</c:v>
                </c:pt>
                <c:pt idx="1">
                  <c:v>3.2</c:v>
                </c:pt>
                <c:pt idx="2">
                  <c:v>4</c:v>
                </c:pt>
                <c:pt idx="3">
                  <c:v>4.25</c:v>
                </c:pt>
                <c:pt idx="4">
                  <c:v>4.6500000000000004</c:v>
                </c:pt>
                <c:pt idx="5">
                  <c:v>4.75</c:v>
                </c:pt>
                <c:pt idx="6">
                  <c:v>4.8</c:v>
                </c:pt>
                <c:pt idx="7">
                  <c:v>4.9000000000000004</c:v>
                </c:pt>
                <c:pt idx="8">
                  <c:v>4.95</c:v>
                </c:pt>
                <c:pt idx="9">
                  <c:v>4.97</c:v>
                </c:pt>
                <c:pt idx="10">
                  <c:v>4.99</c:v>
                </c:pt>
              </c:numCache>
            </c:numRef>
          </c:yVal>
          <c:smooth val="0"/>
          <c:extLst>
            <c:ext xmlns:c16="http://schemas.microsoft.com/office/drawing/2014/chart" uri="{C3380CC4-5D6E-409C-BE32-E72D297353CC}">
              <c16:uniqueId val="{00000004-FAC1-42FB-9E53-99262AE81618}"/>
            </c:ext>
          </c:extLst>
        </c:ser>
        <c:ser>
          <c:idx val="1"/>
          <c:order val="1"/>
          <c:tx>
            <c:v>Estimated</c:v>
          </c:tx>
          <c:spPr>
            <a:ln w="25400" cap="rnd">
              <a:solidFill>
                <a:schemeClr val="accent2"/>
              </a:solidFill>
              <a:round/>
            </a:ln>
            <a:effectLst/>
          </c:spPr>
          <c:marker>
            <c:symbol val="none"/>
          </c:marker>
          <c:xVal>
            <c:numRef>
              <c:f>'Problem 3'!$B$8:$B$18</c:f>
              <c:numCache>
                <c:formatCode>0.0</c:formatCode>
                <c:ptCount val="11"/>
                <c:pt idx="0">
                  <c:v>0.2</c:v>
                </c:pt>
                <c:pt idx="1">
                  <c:v>0.3</c:v>
                </c:pt>
                <c:pt idx="2">
                  <c:v>0.4</c:v>
                </c:pt>
                <c:pt idx="3">
                  <c:v>0.5</c:v>
                </c:pt>
                <c:pt idx="4">
                  <c:v>0.6</c:v>
                </c:pt>
                <c:pt idx="5">
                  <c:v>0.7</c:v>
                </c:pt>
                <c:pt idx="6">
                  <c:v>0.8</c:v>
                </c:pt>
                <c:pt idx="7">
                  <c:v>0.9</c:v>
                </c:pt>
                <c:pt idx="8">
                  <c:v>1</c:v>
                </c:pt>
                <c:pt idx="9">
                  <c:v>1.1000000000000001</c:v>
                </c:pt>
                <c:pt idx="10">
                  <c:v>1.2</c:v>
                </c:pt>
              </c:numCache>
            </c:numRef>
          </c:xVal>
          <c:yVal>
            <c:numRef>
              <c:f>'Problem 3'!$D$8:$D$18</c:f>
              <c:numCache>
                <c:formatCode>0.00</c:formatCode>
                <c:ptCount val="11"/>
                <c:pt idx="0">
                  <c:v>1.9244251042229625</c:v>
                </c:pt>
                <c:pt idx="1">
                  <c:v>3.1720892064406083</c:v>
                </c:pt>
                <c:pt idx="2">
                  <c:v>3.9136151833601298</c:v>
                </c:pt>
                <c:pt idx="3">
                  <c:v>4.3543273698124816</c:v>
                </c:pt>
                <c:pt idx="4">
                  <c:v>4.6162564691738837</c:v>
                </c:pt>
                <c:pt idx="5">
                  <c:v>4.7719291626034588</c:v>
                </c:pt>
                <c:pt idx="6">
                  <c:v>4.8644503354655129</c:v>
                </c:pt>
                <c:pt idx="7">
                  <c:v>4.9194385754656302</c:v>
                </c:pt>
                <c:pt idx="8">
                  <c:v>4.9521198142002358</c:v>
                </c:pt>
                <c:pt idx="9">
                  <c:v>4.9715433012081123</c:v>
                </c:pt>
                <c:pt idx="10">
                  <c:v>4.9830872898129774</c:v>
                </c:pt>
              </c:numCache>
            </c:numRef>
          </c:yVal>
          <c:smooth val="0"/>
          <c:extLst>
            <c:ext xmlns:c16="http://schemas.microsoft.com/office/drawing/2014/chart" uri="{C3380CC4-5D6E-409C-BE32-E72D297353CC}">
              <c16:uniqueId val="{00000005-FAC1-42FB-9E53-99262AE81618}"/>
            </c:ext>
          </c:extLst>
        </c:ser>
        <c:dLbls>
          <c:showLegendKey val="0"/>
          <c:showVal val="0"/>
          <c:showCatName val="0"/>
          <c:showSerName val="0"/>
          <c:showPercent val="0"/>
          <c:showBubbleSize val="0"/>
        </c:dLbls>
        <c:axId val="594435432"/>
        <c:axId val="594428544"/>
      </c:scatterChart>
      <c:valAx>
        <c:axId val="59443543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28544"/>
        <c:crosses val="autoZero"/>
        <c:crossBetween val="midCat"/>
      </c:valAx>
      <c:valAx>
        <c:axId val="5944285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354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2</xdr:row>
      <xdr:rowOff>200026</xdr:rowOff>
    </xdr:from>
    <xdr:to>
      <xdr:col>5</xdr:col>
      <xdr:colOff>190500</xdr:colOff>
      <xdr:row>9</xdr:row>
      <xdr:rowOff>267890</xdr:rowOff>
    </xdr:to>
    <xdr:sp macro="" textlink="">
      <xdr:nvSpPr>
        <xdr:cNvPr id="2" name="TextBox 1">
          <a:extLst>
            <a:ext uri="{FF2B5EF4-FFF2-40B4-BE49-F238E27FC236}">
              <a16:creationId xmlns:a16="http://schemas.microsoft.com/office/drawing/2014/main" id="{5392D6C7-99F8-4010-B8A2-ABF0245128DD}"/>
            </a:ext>
          </a:extLst>
        </xdr:cNvPr>
        <xdr:cNvSpPr txBox="1"/>
      </xdr:nvSpPr>
      <xdr:spPr>
        <a:xfrm>
          <a:off x="38100" y="1628776"/>
          <a:ext cx="3947517" cy="21514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Below are heat capacity</a:t>
          </a:r>
          <a:r>
            <a:rPr lang="en-US" sz="1100" baseline="0"/>
            <a:t> data, as a function of temperature and made dimensionless with the ideal gas constant.</a:t>
          </a:r>
          <a:endParaRPr lang="en-US" sz="1100"/>
        </a:p>
        <a:p>
          <a:r>
            <a:rPr lang="en-US" sz="1100"/>
            <a:t>(a) Fit the heat capacity to a fourth order polynomial in temperature using a trendline. Show the fitting equation in scientific notation with 2 decimals. Also display the R2 value on the plot. </a:t>
          </a:r>
        </a:p>
        <a:p>
          <a:r>
            <a:rPr lang="en-US" sz="1100"/>
            <a:t>(b) Make another version of the plot (copy the original) and change to a different kind of trendline function. </a:t>
          </a:r>
        </a:p>
        <a:p>
          <a:r>
            <a:rPr lang="en-US" sz="1100"/>
            <a:t>(c) Which trendline</a:t>
          </a:r>
          <a:r>
            <a:rPr lang="en-US" sz="1100" baseline="0"/>
            <a:t> </a:t>
          </a:r>
          <a:r>
            <a:rPr lang="en-US" sz="1100"/>
            <a:t>is a "better" fit? In your analysis</a:t>
          </a:r>
          <a:r>
            <a:rPr lang="en-US" sz="1100" baseline="0"/>
            <a:t> c</a:t>
          </a:r>
          <a:r>
            <a:rPr lang="en-US" sz="1100"/>
            <a:t>onsider the following factors: R2 value, ability to smooth noise, ability to reasonably</a:t>
          </a:r>
          <a:r>
            <a:rPr lang="en-US" sz="1100" baseline="0"/>
            <a:t> </a:t>
          </a:r>
          <a:r>
            <a:rPr lang="en-US" sz="1100"/>
            <a:t>extrapolate outside the range of experimental temperatures.</a:t>
          </a:r>
        </a:p>
      </xdr:txBody>
    </xdr:sp>
    <xdr:clientData/>
  </xdr:twoCellAnchor>
  <xdr:twoCellAnchor>
    <xdr:from>
      <xdr:col>6</xdr:col>
      <xdr:colOff>272945</xdr:colOff>
      <xdr:row>7</xdr:row>
      <xdr:rowOff>90488</xdr:rowOff>
    </xdr:from>
    <xdr:to>
      <xdr:col>12</xdr:col>
      <xdr:colOff>272945</xdr:colOff>
      <xdr:row>21</xdr:row>
      <xdr:rowOff>26194</xdr:rowOff>
    </xdr:to>
    <xdr:graphicFrame macro="">
      <xdr:nvGraphicFramePr>
        <xdr:cNvPr id="3" name="Chart 2">
          <a:extLst>
            <a:ext uri="{FF2B5EF4-FFF2-40B4-BE49-F238E27FC236}">
              <a16:creationId xmlns:a16="http://schemas.microsoft.com/office/drawing/2014/main" id="{FED32B83-86AA-445B-B254-97A1B17C3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282765</xdr:colOff>
      <xdr:row>22</xdr:row>
      <xdr:rowOff>7441</xdr:rowOff>
    </xdr:from>
    <xdr:to>
      <xdr:col>12</xdr:col>
      <xdr:colOff>282765</xdr:colOff>
      <xdr:row>38</xdr:row>
      <xdr:rowOff>158948</xdr:rowOff>
    </xdr:to>
    <xdr:graphicFrame macro="">
      <xdr:nvGraphicFramePr>
        <xdr:cNvPr id="4" name="Chart 3">
          <a:extLst>
            <a:ext uri="{FF2B5EF4-FFF2-40B4-BE49-F238E27FC236}">
              <a16:creationId xmlns:a16="http://schemas.microsoft.com/office/drawing/2014/main" id="{64D197D5-34A7-4A5A-A2E1-0FECF62D9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238636</xdr:colOff>
      <xdr:row>2</xdr:row>
      <xdr:rowOff>36666</xdr:rowOff>
    </xdr:from>
    <xdr:to>
      <xdr:col>12</xdr:col>
      <xdr:colOff>263216</xdr:colOff>
      <xdr:row>19</xdr:row>
      <xdr:rowOff>45269</xdr:rowOff>
    </xdr:to>
    <xdr:graphicFrame macro="">
      <xdr:nvGraphicFramePr>
        <xdr:cNvPr id="3" name="Chart 2">
          <a:extLst>
            <a:ext uri="{FF2B5EF4-FFF2-40B4-BE49-F238E27FC236}">
              <a16:creationId xmlns:a16="http://schemas.microsoft.com/office/drawing/2014/main" id="{FAEFFFBA-B442-468B-87C6-01D85A8EC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409575</xdr:colOff>
      <xdr:row>3</xdr:row>
      <xdr:rowOff>47625</xdr:rowOff>
    </xdr:from>
    <xdr:to>
      <xdr:col>23</xdr:col>
      <xdr:colOff>142875</xdr:colOff>
      <xdr:row>21</xdr:row>
      <xdr:rowOff>28575</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698E0C4E-4DBB-4B7B-8480-18CE23A8EF6E}"/>
                </a:ext>
              </a:extLst>
            </xdr:cNvPr>
            <xdr:cNvSpPr txBox="1"/>
          </xdr:nvSpPr>
          <xdr:spPr>
            <a:xfrm>
              <a:off x="6905625" y="571500"/>
              <a:ext cx="6819900" cy="293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a:solidFill>
                    <a:schemeClr val="dk1"/>
                  </a:solidFill>
                  <a:effectLst/>
                  <a:latin typeface="+mn-lt"/>
                  <a:ea typeface="+mn-ea"/>
                  <a:cs typeface="+mn-cs"/>
                </a:rPr>
                <a:t>The data to the left describe the response for a </a:t>
              </a:r>
              <a:r>
                <a:rPr lang="en-US" sz="1100" i="1">
                  <a:solidFill>
                    <a:schemeClr val="dk1"/>
                  </a:solidFill>
                  <a:effectLst/>
                  <a:latin typeface="+mn-lt"/>
                  <a:ea typeface="+mn-ea"/>
                  <a:cs typeface="+mn-cs"/>
                </a:rPr>
                <a:t>first order system with time delay</a:t>
              </a:r>
              <a:r>
                <a:rPr lang="en-US" sz="1100">
                  <a:solidFill>
                    <a:schemeClr val="dk1"/>
                  </a:solidFill>
                  <a:effectLst/>
                  <a:latin typeface="+mn-lt"/>
                  <a:ea typeface="+mn-ea"/>
                  <a:cs typeface="+mn-cs"/>
                </a:rPr>
                <a:t>.  Such data is used to create control algorithms to keep dynamic processes running correctly.  (You will learn about this in ChEn 436, Process Control and Dynamics.)</a:t>
              </a:r>
            </a:p>
            <a:p>
              <a:pPr lvl="0"/>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(a) Find the constants, </a:t>
              </a:r>
              <a:r>
                <a:rPr lang="en-US" sz="1100" i="1">
                  <a:solidFill>
                    <a:schemeClr val="dk1"/>
                  </a:solidFill>
                  <a:effectLst/>
                  <a:latin typeface="Symbol" panose="05050102010706020507" pitchFamily="18" charset="2"/>
                  <a:ea typeface="+mn-ea"/>
                  <a:cs typeface="+mn-cs"/>
                </a:rPr>
                <a:t>t</a:t>
              </a:r>
              <a:r>
                <a:rPr lang="en-US" sz="1100">
                  <a:solidFill>
                    <a:schemeClr val="dk1"/>
                  </a:solidFill>
                  <a:effectLst/>
                  <a:latin typeface="+mn-lt"/>
                  <a:ea typeface="+mn-ea"/>
                  <a:cs typeface="+mn-cs"/>
                </a:rPr>
                <a:t> and </a:t>
              </a:r>
              <a:r>
                <a:rPr lang="en-US" sz="1100" i="1">
                  <a:solidFill>
                    <a:schemeClr val="dk1"/>
                  </a:solidFill>
                  <a:effectLst/>
                  <a:latin typeface="Symbol" panose="05050102010706020507" pitchFamily="18" charset="2"/>
                  <a:ea typeface="+mn-ea"/>
                  <a:cs typeface="+mn-cs"/>
                </a:rPr>
                <a:t>q</a:t>
              </a:r>
              <a:r>
                <a:rPr lang="en-US" sz="1100">
                  <a:solidFill>
                    <a:schemeClr val="dk1"/>
                  </a:solidFill>
                  <a:effectLst/>
                  <a:latin typeface="+mn-lt"/>
                  <a:ea typeface="+mn-ea"/>
                  <a:cs typeface="+mn-cs"/>
                </a:rPr>
                <a:t>, in the equation</a:t>
              </a:r>
            </a:p>
            <a:p>
              <a:pPr/>
              <a14:m>
                <m:oMathPara xmlns:m="http://schemas.openxmlformats.org/officeDocument/2006/math">
                  <m:oMathParaPr>
                    <m:jc m:val="centerGroup"/>
                  </m:oMathParaPr>
                  <m:oMath xmlns:m="http://schemas.openxmlformats.org/officeDocument/2006/math">
                    <m:r>
                      <a:rPr lang="en-US" sz="1100" i="1">
                        <a:solidFill>
                          <a:schemeClr val="dk1"/>
                        </a:solidFill>
                        <a:effectLst/>
                        <a:latin typeface="Cambria Math" panose="02040503050406030204" pitchFamily="18" charset="0"/>
                        <a:ea typeface="+mn-ea"/>
                        <a:cs typeface="+mn-cs"/>
                      </a:rPr>
                      <m:t>𝑦</m:t>
                    </m:r>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𝑡</m:t>
                        </m:r>
                      </m:e>
                    </m:d>
                    <m:r>
                      <a:rPr lang="en-US" sz="1100" i="1">
                        <a:solidFill>
                          <a:schemeClr val="dk1"/>
                        </a:solidFill>
                        <a:effectLst/>
                        <a:latin typeface="Cambria Math" panose="02040503050406030204" pitchFamily="18" charset="0"/>
                        <a:ea typeface="+mn-ea"/>
                        <a:cs typeface="+mn-cs"/>
                      </a:rPr>
                      <m:t>=5</m:t>
                    </m:r>
                    <m:d>
                      <m:dPr>
                        <m:begChr m:val="["/>
                        <m:endChr m:val="]"/>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1−</m:t>
                        </m:r>
                        <m:func>
                          <m:funcPr>
                            <m:ctrlPr>
                              <a:rPr lang="en-US" sz="1100" i="1">
                                <a:solidFill>
                                  <a:schemeClr val="dk1"/>
                                </a:solidFill>
                                <a:effectLst/>
                                <a:latin typeface="Cambria Math" panose="02040503050406030204" pitchFamily="18" charset="0"/>
                                <a:ea typeface="+mn-ea"/>
                                <a:cs typeface="+mn-cs"/>
                              </a:rPr>
                            </m:ctrlPr>
                          </m:funcPr>
                          <m:fName>
                            <m:r>
                              <m:rPr>
                                <m:sty m:val="p"/>
                              </m:rPr>
                              <a:rPr lang="en-US" sz="1100">
                                <a:solidFill>
                                  <a:schemeClr val="dk1"/>
                                </a:solidFill>
                                <a:effectLst/>
                                <a:latin typeface="Cambria Math" panose="02040503050406030204" pitchFamily="18" charset="0"/>
                                <a:ea typeface="+mn-ea"/>
                                <a:cs typeface="+mn-cs"/>
                              </a:rPr>
                              <m:t>exp</m:t>
                            </m:r>
                          </m:fName>
                          <m:e>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m:t>
                                </m:r>
                                <m:f>
                                  <m:fPr>
                                    <m:ctrlPr>
                                      <a:rPr lang="en-US" sz="1100" i="1">
                                        <a:solidFill>
                                          <a:schemeClr val="dk1"/>
                                        </a:solidFill>
                                        <a:effectLst/>
                                        <a:latin typeface="Cambria Math" panose="02040503050406030204" pitchFamily="18" charset="0"/>
                                        <a:ea typeface="+mn-ea"/>
                                        <a:cs typeface="+mn-cs"/>
                                      </a:rPr>
                                    </m:ctrlPr>
                                  </m:fPr>
                                  <m:num>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𝑡</m:t>
                                        </m:r>
                                        <m:r>
                                          <a:rPr lang="en-US" sz="1100" i="1">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𝜃</m:t>
                                        </m:r>
                                      </m:e>
                                    </m:d>
                                  </m:num>
                                  <m:den>
                                    <m:r>
                                      <a:rPr lang="en-US" sz="1100" i="1">
                                        <a:solidFill>
                                          <a:schemeClr val="dk1"/>
                                        </a:solidFill>
                                        <a:effectLst/>
                                        <a:latin typeface="Cambria Math" panose="02040503050406030204" pitchFamily="18" charset="0"/>
                                        <a:ea typeface="+mn-ea"/>
                                        <a:cs typeface="+mn-cs"/>
                                      </a:rPr>
                                      <m:t>𝜏</m:t>
                                    </m:r>
                                  </m:den>
                                </m:f>
                              </m:e>
                            </m:d>
                          </m:e>
                        </m:func>
                      </m:e>
                    </m:d>
                    <m:r>
                      <a:rPr lang="en-US" sz="1100" i="1">
                        <a:solidFill>
                          <a:schemeClr val="dk1"/>
                        </a:solidFill>
                        <a:effectLst/>
                        <a:latin typeface="Cambria Math" panose="02040503050406030204" pitchFamily="18" charset="0"/>
                        <a:ea typeface="+mn-ea"/>
                        <a:cs typeface="+mn-cs"/>
                      </a:rPr>
                      <m:t>𝑆</m:t>
                    </m:r>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𝑡</m:t>
                        </m:r>
                        <m:r>
                          <a:rPr lang="en-US" sz="1100" i="1">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𝜃</m:t>
                        </m:r>
                      </m:e>
                    </m:d>
                  </m:oMath>
                </m:oMathPara>
              </a14:m>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where</a:t>
              </a:r>
            </a:p>
            <a:p>
              <a:pPr/>
              <a14:m>
                <m:oMathPara xmlns:m="http://schemas.openxmlformats.org/officeDocument/2006/math">
                  <m:oMathParaPr>
                    <m:jc m:val="centerGroup"/>
                  </m:oMathParaPr>
                  <m:oMath xmlns:m="http://schemas.openxmlformats.org/officeDocument/2006/math">
                    <m:r>
                      <a:rPr lang="en-US" sz="1100" i="1">
                        <a:solidFill>
                          <a:schemeClr val="dk1"/>
                        </a:solidFill>
                        <a:effectLst/>
                        <a:latin typeface="Cambria Math" panose="02040503050406030204" pitchFamily="18" charset="0"/>
                        <a:ea typeface="+mn-ea"/>
                        <a:cs typeface="+mn-cs"/>
                      </a:rPr>
                      <m:t>𝑆</m:t>
                    </m:r>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𝑡</m:t>
                        </m:r>
                        <m:r>
                          <a:rPr lang="en-US" sz="1100" i="1">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𝜃</m:t>
                        </m:r>
                      </m:e>
                    </m:d>
                    <m:r>
                      <a:rPr lang="en-US" sz="1100" i="1">
                        <a:solidFill>
                          <a:schemeClr val="dk1"/>
                        </a:solidFill>
                        <a:effectLst/>
                        <a:latin typeface="Cambria Math" panose="02040503050406030204" pitchFamily="18" charset="0"/>
                        <a:ea typeface="+mn-ea"/>
                        <a:cs typeface="+mn-cs"/>
                      </a:rPr>
                      <m:t>=</m:t>
                    </m:r>
                    <m:d>
                      <m:dPr>
                        <m:begChr m:val="{"/>
                        <m:endChr m:val="}"/>
                        <m:ctrlPr>
                          <a:rPr lang="en-US" sz="1100" i="1">
                            <a:solidFill>
                              <a:schemeClr val="dk1"/>
                            </a:solidFill>
                            <a:effectLst/>
                            <a:latin typeface="Cambria Math" panose="02040503050406030204" pitchFamily="18" charset="0"/>
                            <a:ea typeface="+mn-ea"/>
                            <a:cs typeface="+mn-cs"/>
                          </a:rPr>
                        </m:ctrlPr>
                      </m:dPr>
                      <m:e>
                        <m:m>
                          <m:mPr>
                            <m:mcs>
                              <m:mc>
                                <m:mcPr>
                                  <m:count m:val="2"/>
                                  <m:mcJc m:val="center"/>
                                </m:mcPr>
                              </m:mc>
                            </m:mcs>
                            <m:ctrlPr>
                              <a:rPr lang="en-US" sz="1100" i="1">
                                <a:solidFill>
                                  <a:schemeClr val="dk1"/>
                                </a:solidFill>
                                <a:effectLst/>
                                <a:latin typeface="Cambria Math" panose="02040503050406030204" pitchFamily="18" charset="0"/>
                                <a:ea typeface="+mn-ea"/>
                                <a:cs typeface="+mn-cs"/>
                              </a:rPr>
                            </m:ctrlPr>
                          </m:mPr>
                          <m:mr>
                            <m:e>
                              <m:r>
                                <a:rPr lang="en-US" sz="1100" i="1">
                                  <a:solidFill>
                                    <a:schemeClr val="dk1"/>
                                  </a:solidFill>
                                  <a:effectLst/>
                                  <a:latin typeface="Cambria Math" panose="02040503050406030204" pitchFamily="18" charset="0"/>
                                  <a:ea typeface="+mn-ea"/>
                                  <a:cs typeface="+mn-cs"/>
                                </a:rPr>
                                <m:t>0</m:t>
                              </m:r>
                            </m:e>
                            <m:e>
                              <m:r>
                                <a:rPr lang="en-US" sz="1100" i="1">
                                  <a:solidFill>
                                    <a:schemeClr val="dk1"/>
                                  </a:solidFill>
                                  <a:effectLst/>
                                  <a:latin typeface="Cambria Math" panose="02040503050406030204" pitchFamily="18" charset="0"/>
                                  <a:ea typeface="+mn-ea"/>
                                  <a:cs typeface="+mn-cs"/>
                                </a:rPr>
                                <m:t>𝑤h𝑒𝑛</m:t>
                              </m:r>
                              <m:r>
                                <a:rPr lang="en-US" sz="1100" i="1">
                                  <a:solidFill>
                                    <a:schemeClr val="dk1"/>
                                  </a:solidFill>
                                  <a:effectLst/>
                                  <a:latin typeface="Cambria Math" panose="02040503050406030204" pitchFamily="18" charset="0"/>
                                  <a:ea typeface="+mn-ea"/>
                                  <a:cs typeface="+mn-cs"/>
                                </a:rPr>
                                <m:t> </m:t>
                              </m:r>
                              <m:r>
                                <a:rPr lang="en-US" sz="1100" i="1">
                                  <a:solidFill>
                                    <a:schemeClr val="dk1"/>
                                  </a:solidFill>
                                  <a:effectLst/>
                                  <a:latin typeface="Cambria Math" panose="02040503050406030204" pitchFamily="18" charset="0"/>
                                  <a:ea typeface="+mn-ea"/>
                                  <a:cs typeface="+mn-cs"/>
                                </a:rPr>
                                <m:t>𝑡</m:t>
                              </m:r>
                              <m:r>
                                <a:rPr lang="en-US" sz="1100" i="1">
                                  <a:solidFill>
                                    <a:schemeClr val="dk1"/>
                                  </a:solidFill>
                                  <a:effectLst/>
                                  <a:latin typeface="Cambria Math" panose="02040503050406030204" pitchFamily="18" charset="0"/>
                                  <a:ea typeface="+mn-ea"/>
                                  <a:cs typeface="+mn-cs"/>
                                </a:rPr>
                                <m:t>&lt; </m:t>
                              </m:r>
                              <m:r>
                                <a:rPr lang="en-US" sz="1100" i="1">
                                  <a:solidFill>
                                    <a:schemeClr val="dk1"/>
                                  </a:solidFill>
                                  <a:effectLst/>
                                  <a:latin typeface="Cambria Math" panose="02040503050406030204" pitchFamily="18" charset="0"/>
                                  <a:ea typeface="+mn-ea"/>
                                  <a:cs typeface="+mn-cs"/>
                                </a:rPr>
                                <m:t>𝜃</m:t>
                              </m:r>
                            </m:e>
                          </m:mr>
                          <m:mr>
                            <m:e>
                              <m:r>
                                <a:rPr lang="en-US" sz="1100" i="1">
                                  <a:solidFill>
                                    <a:schemeClr val="dk1"/>
                                  </a:solidFill>
                                  <a:effectLst/>
                                  <a:latin typeface="Cambria Math" panose="02040503050406030204" pitchFamily="18" charset="0"/>
                                  <a:ea typeface="+mn-ea"/>
                                  <a:cs typeface="+mn-cs"/>
                                </a:rPr>
                                <m:t>1</m:t>
                              </m:r>
                            </m:e>
                            <m:e>
                              <m:r>
                                <a:rPr lang="en-US" sz="1100" i="1">
                                  <a:solidFill>
                                    <a:schemeClr val="dk1"/>
                                  </a:solidFill>
                                  <a:effectLst/>
                                  <a:latin typeface="Cambria Math" panose="02040503050406030204" pitchFamily="18" charset="0"/>
                                  <a:ea typeface="+mn-ea"/>
                                  <a:cs typeface="+mn-cs"/>
                                </a:rPr>
                                <m:t>𝑤h𝑒𝑛</m:t>
                              </m:r>
                              <m:r>
                                <a:rPr lang="en-US" sz="1100" i="1">
                                  <a:solidFill>
                                    <a:schemeClr val="dk1"/>
                                  </a:solidFill>
                                  <a:effectLst/>
                                  <a:latin typeface="Cambria Math" panose="02040503050406030204" pitchFamily="18" charset="0"/>
                                  <a:ea typeface="+mn-ea"/>
                                  <a:cs typeface="+mn-cs"/>
                                </a:rPr>
                                <m:t> </m:t>
                              </m:r>
                              <m:r>
                                <a:rPr lang="en-US" sz="1100" i="1">
                                  <a:solidFill>
                                    <a:schemeClr val="dk1"/>
                                  </a:solidFill>
                                  <a:effectLst/>
                                  <a:latin typeface="Cambria Math" panose="02040503050406030204" pitchFamily="18" charset="0"/>
                                  <a:ea typeface="+mn-ea"/>
                                  <a:cs typeface="+mn-cs"/>
                                </a:rPr>
                                <m:t>𝑡</m:t>
                              </m:r>
                              <m:r>
                                <a:rPr lang="en-US" sz="1100" i="1">
                                  <a:solidFill>
                                    <a:schemeClr val="dk1"/>
                                  </a:solidFill>
                                  <a:effectLst/>
                                  <a:latin typeface="Cambria Math" panose="02040503050406030204" pitchFamily="18" charset="0"/>
                                  <a:ea typeface="+mn-ea"/>
                                  <a:cs typeface="+mn-cs"/>
                                </a:rPr>
                                <m:t> ≥</m:t>
                              </m:r>
                              <m:r>
                                <a:rPr lang="en-US" sz="1100" i="1">
                                  <a:solidFill>
                                    <a:schemeClr val="dk1"/>
                                  </a:solidFill>
                                  <a:effectLst/>
                                  <a:latin typeface="Cambria Math" panose="02040503050406030204" pitchFamily="18" charset="0"/>
                                  <a:ea typeface="+mn-ea"/>
                                  <a:cs typeface="+mn-cs"/>
                                </a:rPr>
                                <m:t>𝜃</m:t>
                              </m:r>
                            </m:e>
                          </m:mr>
                        </m:m>
                      </m:e>
                    </m:d>
                  </m:oMath>
                </m:oMathPara>
              </a14:m>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that best fit the process control data, y­(t).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Make a plot showing the data (as points) and the fit </a:t>
              </a:r>
            </a:p>
            <a:p>
              <a:r>
                <a:rPr lang="en-US" sz="1100">
                  <a:solidFill>
                    <a:schemeClr val="dk1"/>
                  </a:solidFill>
                  <a:effectLst/>
                  <a:latin typeface="+mn-lt"/>
                  <a:ea typeface="+mn-ea"/>
                  <a:cs typeface="+mn-cs"/>
                </a:rPr>
                <a:t>	(as a line). Hint: you will need to use an "if"</a:t>
              </a:r>
              <a:r>
                <a:rPr lang="en-US" sz="1100" baseline="0">
                  <a:solidFill>
                    <a:schemeClr val="dk1"/>
                  </a:solidFill>
                  <a:effectLst/>
                  <a:latin typeface="+mn-lt"/>
                  <a:ea typeface="+mn-ea"/>
                  <a:cs typeface="+mn-cs"/>
                </a:rPr>
                <a:t> function to implement the above formula.</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 Add to the plot one of Excel's</a:t>
              </a:r>
              <a:r>
                <a:rPr lang="en-US" sz="1100" baseline="0">
                  <a:solidFill>
                    <a:schemeClr val="dk1"/>
                  </a:solidFill>
                  <a:effectLst/>
                  <a:latin typeface="+mn-lt"/>
                  <a:ea typeface="+mn-ea"/>
                  <a:cs typeface="+mn-cs"/>
                </a:rPr>
                <a:t> built-in trendlines to fit the data. </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(c) Which fitting curve works best? Explain.</a:t>
              </a:r>
              <a:endParaRPr lang="en-US" sz="1100">
                <a:solidFill>
                  <a:schemeClr val="dk1"/>
                </a:solidFill>
                <a:effectLst/>
                <a:latin typeface="+mn-lt"/>
                <a:ea typeface="+mn-ea"/>
                <a:cs typeface="+mn-cs"/>
              </a:endParaRPr>
            </a:p>
          </xdr:txBody>
        </xdr:sp>
      </mc:Choice>
      <mc:Fallback xmlns="">
        <xdr:sp macro="" textlink="">
          <xdr:nvSpPr>
            <xdr:cNvPr id="6" name="TextBox 5">
              <a:extLst>
                <a:ext uri="{FF2B5EF4-FFF2-40B4-BE49-F238E27FC236}">
                  <a16:creationId xmlns:a16="http://schemas.microsoft.com/office/drawing/2014/main" id="{698E0C4E-4DBB-4B7B-8480-18CE23A8EF6E}"/>
                </a:ext>
              </a:extLst>
            </xdr:cNvPr>
            <xdr:cNvSpPr txBox="1"/>
          </xdr:nvSpPr>
          <xdr:spPr>
            <a:xfrm>
              <a:off x="6905625" y="571500"/>
              <a:ext cx="6819900" cy="293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a:solidFill>
                    <a:schemeClr val="dk1"/>
                  </a:solidFill>
                  <a:effectLst/>
                  <a:latin typeface="+mn-lt"/>
                  <a:ea typeface="+mn-ea"/>
                  <a:cs typeface="+mn-cs"/>
                </a:rPr>
                <a:t>The data to the left describe the response for a </a:t>
              </a:r>
              <a:r>
                <a:rPr lang="en-US" sz="1100" i="1">
                  <a:solidFill>
                    <a:schemeClr val="dk1"/>
                  </a:solidFill>
                  <a:effectLst/>
                  <a:latin typeface="+mn-lt"/>
                  <a:ea typeface="+mn-ea"/>
                  <a:cs typeface="+mn-cs"/>
                </a:rPr>
                <a:t>first order system with time delay</a:t>
              </a:r>
              <a:r>
                <a:rPr lang="en-US" sz="1100">
                  <a:solidFill>
                    <a:schemeClr val="dk1"/>
                  </a:solidFill>
                  <a:effectLst/>
                  <a:latin typeface="+mn-lt"/>
                  <a:ea typeface="+mn-ea"/>
                  <a:cs typeface="+mn-cs"/>
                </a:rPr>
                <a:t>.  Such data is used to create control algorithms to keep dynamic processes running correctly.  (You will learn about this in ChEn 436, Process Control and Dynamics.)</a:t>
              </a:r>
            </a:p>
            <a:p>
              <a:pPr lvl="0"/>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(a) Find the constants, </a:t>
              </a:r>
              <a:r>
                <a:rPr lang="en-US" sz="1100" i="1">
                  <a:solidFill>
                    <a:schemeClr val="dk1"/>
                  </a:solidFill>
                  <a:effectLst/>
                  <a:latin typeface="Symbol" panose="05050102010706020507" pitchFamily="18" charset="2"/>
                  <a:ea typeface="+mn-ea"/>
                  <a:cs typeface="+mn-cs"/>
                </a:rPr>
                <a:t>t</a:t>
              </a:r>
              <a:r>
                <a:rPr lang="en-US" sz="1100">
                  <a:solidFill>
                    <a:schemeClr val="dk1"/>
                  </a:solidFill>
                  <a:effectLst/>
                  <a:latin typeface="+mn-lt"/>
                  <a:ea typeface="+mn-ea"/>
                  <a:cs typeface="+mn-cs"/>
                </a:rPr>
                <a:t> and </a:t>
              </a:r>
              <a:r>
                <a:rPr lang="en-US" sz="1100" i="1">
                  <a:solidFill>
                    <a:schemeClr val="dk1"/>
                  </a:solidFill>
                  <a:effectLst/>
                  <a:latin typeface="Symbol" panose="05050102010706020507" pitchFamily="18" charset="2"/>
                  <a:ea typeface="+mn-ea"/>
                  <a:cs typeface="+mn-cs"/>
                </a:rPr>
                <a:t>q</a:t>
              </a:r>
              <a:r>
                <a:rPr lang="en-US" sz="1100">
                  <a:solidFill>
                    <a:schemeClr val="dk1"/>
                  </a:solidFill>
                  <a:effectLst/>
                  <a:latin typeface="+mn-lt"/>
                  <a:ea typeface="+mn-ea"/>
                  <a:cs typeface="+mn-cs"/>
                </a:rPr>
                <a:t>, in the equation</a:t>
              </a:r>
            </a:p>
            <a:p>
              <a:pPr/>
              <a:r>
                <a:rPr lang="en-US" sz="1100" i="0">
                  <a:solidFill>
                    <a:schemeClr val="dk1"/>
                  </a:solidFill>
                  <a:effectLst/>
                  <a:latin typeface="Cambria Math" panose="02040503050406030204" pitchFamily="18" charset="0"/>
                  <a:ea typeface="+mn-ea"/>
                  <a:cs typeface="+mn-cs"/>
                </a:rPr>
                <a:t>𝑦(𝑡)=5[1−exp⁡(−((𝑡−𝜃))/𝜏) ]𝑆(𝑡−𝜃)</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where</a:t>
              </a:r>
            </a:p>
            <a:p>
              <a:pPr/>
              <a:r>
                <a:rPr lang="en-US" sz="1100" i="0">
                  <a:solidFill>
                    <a:schemeClr val="dk1"/>
                  </a:solidFill>
                  <a:effectLst/>
                  <a:latin typeface="Cambria Math" panose="02040503050406030204" pitchFamily="18" charset="0"/>
                  <a:ea typeface="+mn-ea"/>
                  <a:cs typeface="+mn-cs"/>
                </a:rPr>
                <a:t>𝑆(𝑡−𝜃)={■8(0&amp;𝑤ℎ𝑒𝑛 𝑡&lt; 𝜃@1&amp;𝑤ℎ𝑒𝑛 𝑡 ≥𝜃)}</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that best fit the process control data, y­(t).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Make a plot showing the data (as points) and the fit </a:t>
              </a:r>
            </a:p>
            <a:p>
              <a:r>
                <a:rPr lang="en-US" sz="1100">
                  <a:solidFill>
                    <a:schemeClr val="dk1"/>
                  </a:solidFill>
                  <a:effectLst/>
                  <a:latin typeface="+mn-lt"/>
                  <a:ea typeface="+mn-ea"/>
                  <a:cs typeface="+mn-cs"/>
                </a:rPr>
                <a:t>	(as a line). Hint: you will need to use an "if"</a:t>
              </a:r>
              <a:r>
                <a:rPr lang="en-US" sz="1100" baseline="0">
                  <a:solidFill>
                    <a:schemeClr val="dk1"/>
                  </a:solidFill>
                  <a:effectLst/>
                  <a:latin typeface="+mn-lt"/>
                  <a:ea typeface="+mn-ea"/>
                  <a:cs typeface="+mn-cs"/>
                </a:rPr>
                <a:t> function to implement the above formula.</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 Add to the plot one of Excel's</a:t>
              </a:r>
              <a:r>
                <a:rPr lang="en-US" sz="1100" baseline="0">
                  <a:solidFill>
                    <a:schemeClr val="dk1"/>
                  </a:solidFill>
                  <a:effectLst/>
                  <a:latin typeface="+mn-lt"/>
                  <a:ea typeface="+mn-ea"/>
                  <a:cs typeface="+mn-cs"/>
                </a:rPr>
                <a:t> built-in trendlines to fit the data. </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(c) Which fitting curve works best? Explain.</a:t>
              </a:r>
              <a:endParaRPr lang="en-US" sz="1100">
                <a:solidFill>
                  <a:schemeClr val="dk1"/>
                </a:solidFill>
                <a:effectLst/>
                <a:latin typeface="+mn-lt"/>
                <a:ea typeface="+mn-ea"/>
                <a:cs typeface="+mn-cs"/>
              </a:endParaRPr>
            </a:p>
          </xdr:txBody>
        </xdr:sp>
      </mc:Fallback>
    </mc:AlternateContent>
    <xdr:clientData/>
  </xdr:twoCellAnchor>
  <xdr:twoCellAnchor>
    <xdr:from>
      <xdr:col>3</xdr:col>
      <xdr:colOff>205196</xdr:colOff>
      <xdr:row>24</xdr:row>
      <xdr:rowOff>78351</xdr:rowOff>
    </xdr:from>
    <xdr:to>
      <xdr:col>9</xdr:col>
      <xdr:colOff>370296</xdr:colOff>
      <xdr:row>41</xdr:row>
      <xdr:rowOff>68826</xdr:rowOff>
    </xdr:to>
    <xdr:graphicFrame macro="">
      <xdr:nvGraphicFramePr>
        <xdr:cNvPr id="2" name="Chart 1">
          <a:extLst>
            <a:ext uri="{FF2B5EF4-FFF2-40B4-BE49-F238E27FC236}">
              <a16:creationId xmlns:a16="http://schemas.microsoft.com/office/drawing/2014/main" id="{5CFC3835-5209-403C-B901-C3FC170708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13</xdr:col>
      <xdr:colOff>153629</xdr:colOff>
      <xdr:row>24</xdr:row>
      <xdr:rowOff>133145</xdr:rowOff>
    </xdr:from>
    <xdr:ext cx="4987822" cy="781240"/>
    <xdr:sp macro="" textlink="">
      <xdr:nvSpPr>
        <xdr:cNvPr id="3" name="TextBox 2">
          <a:extLst>
            <a:ext uri="{FF2B5EF4-FFF2-40B4-BE49-F238E27FC236}">
              <a16:creationId xmlns:a16="http://schemas.microsoft.com/office/drawing/2014/main" id="{4197FC35-7F39-4ECE-B0B7-C42852C07BDF}"/>
            </a:ext>
          </a:extLst>
        </xdr:cNvPr>
        <xdr:cNvSpPr txBox="1"/>
      </xdr:nvSpPr>
      <xdr:spPr>
        <a:xfrm>
          <a:off x="8777339" y="4240161"/>
          <a:ext cx="4987822" cy="78124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The fitting curved</a:t>
          </a:r>
          <a:r>
            <a:rPr lang="en-CA" sz="1100" baseline="0"/>
            <a:t> based on the y(t) equation easily works better than any of the auto-generated trendlines. Anything less than a 4th order polynomial fails to come close to a good fit, and the 4th order polynomial follows too tightly not to be overly influenced by random variance in measurements.</a:t>
          </a:r>
          <a:endParaRPr lang="en-CA"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En263/Tommy's%20Course/Keys/Excel_5_Ke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blem 1"/>
      <sheetName val="Problem 2"/>
      <sheetName val="Problem 3"/>
      <sheetName val="Problem 4"/>
      <sheetName val="Problem 5"/>
    </sheetNames>
    <sheetDataSet>
      <sheetData sheetId="0">
        <row r="3">
          <cell r="C3">
            <v>142.37259552531322</v>
          </cell>
          <cell r="D3">
            <v>9.2487487257485543E-3</v>
          </cell>
          <cell r="E3">
            <v>40.028963675247489</v>
          </cell>
          <cell r="F3">
            <v>6.8404303600338775E-3</v>
          </cell>
        </row>
      </sheetData>
      <sheetData sheetId="1">
        <row r="3">
          <cell r="C3">
            <v>0.1066060374150775</v>
          </cell>
          <cell r="D3">
            <v>0.19219004786692068</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8"/>
  <sheetViews>
    <sheetView topLeftCell="A26" zoomScaleNormal="100" workbookViewId="0">
      <selection activeCell="N36" sqref="N36"/>
    </sheetView>
  </sheetViews>
  <sheetFormatPr defaultColWidth="11.42578125" defaultRowHeight="12.75" x14ac:dyDescent="0.2"/>
  <sheetData>
    <row r="1" spans="1:7" ht="15.75" x14ac:dyDescent="0.25">
      <c r="A1" s="10" t="s">
        <v>6</v>
      </c>
    </row>
    <row r="2" spans="1:7" ht="96.75" customHeight="1" x14ac:dyDescent="0.2">
      <c r="A2" s="20" t="s">
        <v>9</v>
      </c>
      <c r="B2" s="20"/>
      <c r="C2" s="20"/>
      <c r="D2" s="20"/>
      <c r="E2" s="20"/>
    </row>
    <row r="3" spans="1:7" ht="23.25" customHeight="1" x14ac:dyDescent="0.25">
      <c r="A3" s="11"/>
      <c r="B3" s="11"/>
      <c r="C3" s="11"/>
      <c r="D3" s="11"/>
    </row>
    <row r="4" spans="1:7" ht="23.25" customHeight="1" x14ac:dyDescent="0.25">
      <c r="A4" s="11"/>
      <c r="B4" s="11"/>
      <c r="C4" s="11"/>
      <c r="D4" s="11"/>
    </row>
    <row r="5" spans="1:7" ht="23.25" customHeight="1" x14ac:dyDescent="0.25">
      <c r="A5" s="11"/>
      <c r="B5" s="11"/>
      <c r="C5" s="11"/>
      <c r="D5" s="11"/>
    </row>
    <row r="6" spans="1:7" ht="23.25" customHeight="1" x14ac:dyDescent="0.25">
      <c r="A6" s="11"/>
      <c r="B6" s="11"/>
      <c r="C6" s="11"/>
      <c r="D6" s="11"/>
    </row>
    <row r="7" spans="1:7" ht="23.25" customHeight="1" x14ac:dyDescent="0.25">
      <c r="A7" s="11"/>
      <c r="B7" s="11"/>
      <c r="C7" s="11"/>
      <c r="D7" s="11"/>
    </row>
    <row r="8" spans="1:7" ht="23.25" customHeight="1" x14ac:dyDescent="0.25">
      <c r="A8" s="11"/>
      <c r="B8" s="11"/>
      <c r="C8" s="11"/>
      <c r="D8" s="11"/>
      <c r="G8" t="s">
        <v>11</v>
      </c>
    </row>
    <row r="9" spans="1:7" ht="23.25" customHeight="1" x14ac:dyDescent="0.25">
      <c r="A9" s="11"/>
      <c r="B9" s="11"/>
      <c r="C9" s="11"/>
      <c r="D9" s="11"/>
    </row>
    <row r="10" spans="1:7" ht="23.25" customHeight="1" x14ac:dyDescent="0.25">
      <c r="A10" s="11"/>
      <c r="B10" s="11"/>
      <c r="C10" s="11"/>
      <c r="D10" s="11"/>
    </row>
    <row r="12" spans="1:7" ht="24" customHeight="1" x14ac:dyDescent="0.2">
      <c r="B12" s="7" t="s">
        <v>3</v>
      </c>
      <c r="C12" s="7" t="s">
        <v>4</v>
      </c>
    </row>
    <row r="13" spans="1:7" x14ac:dyDescent="0.2">
      <c r="B13" s="1">
        <v>300</v>
      </c>
      <c r="C13" s="1">
        <v>0.37570132310816595</v>
      </c>
      <c r="F13" s="6"/>
    </row>
    <row r="14" spans="1:7" x14ac:dyDescent="0.2">
      <c r="B14" s="1">
        <v>400</v>
      </c>
      <c r="C14" s="1">
        <v>0.45729516584583746</v>
      </c>
      <c r="F14" s="6"/>
    </row>
    <row r="15" spans="1:7" x14ac:dyDescent="0.2">
      <c r="B15" s="1">
        <v>500</v>
      </c>
      <c r="C15" s="1">
        <v>0.55830276158396042</v>
      </c>
      <c r="F15" s="6"/>
    </row>
    <row r="16" spans="1:7" x14ac:dyDescent="0.2">
      <c r="B16" s="1">
        <v>600</v>
      </c>
      <c r="C16" s="1">
        <v>0.69593912305439698</v>
      </c>
    </row>
    <row r="17" spans="2:7" x14ac:dyDescent="0.2">
      <c r="B17" s="1">
        <v>700</v>
      </c>
      <c r="C17" s="1">
        <v>0.81945601106511956</v>
      </c>
    </row>
    <row r="18" spans="2:7" x14ac:dyDescent="0.2">
      <c r="B18" s="1">
        <v>800</v>
      </c>
      <c r="C18" s="1">
        <v>0.9293342578277991</v>
      </c>
    </row>
    <row r="19" spans="2:7" x14ac:dyDescent="0.2">
      <c r="B19" s="1">
        <v>900</v>
      </c>
      <c r="C19" s="1">
        <v>1.1243469606799532</v>
      </c>
    </row>
    <row r="20" spans="2:7" x14ac:dyDescent="0.2">
      <c r="B20" s="1">
        <v>1000</v>
      </c>
      <c r="C20" s="1">
        <v>1.370036144410073</v>
      </c>
    </row>
    <row r="21" spans="2:7" x14ac:dyDescent="0.2">
      <c r="B21" s="1">
        <v>1100</v>
      </c>
      <c r="C21" s="1">
        <v>1.6271115639279465</v>
      </c>
    </row>
    <row r="22" spans="2:7" x14ac:dyDescent="0.2">
      <c r="B22" s="1">
        <v>1200</v>
      </c>
      <c r="C22" s="1">
        <v>1.9313400755749501</v>
      </c>
    </row>
    <row r="23" spans="2:7" x14ac:dyDescent="0.2">
      <c r="B23" s="1">
        <v>1300</v>
      </c>
      <c r="C23" s="1">
        <v>2.3432129984766181</v>
      </c>
      <c r="G23" t="s">
        <v>12</v>
      </c>
    </row>
    <row r="24" spans="2:7" x14ac:dyDescent="0.2">
      <c r="B24" s="1">
        <v>1400</v>
      </c>
      <c r="C24" s="1">
        <v>2.7061792070666417</v>
      </c>
    </row>
    <row r="25" spans="2:7" x14ac:dyDescent="0.2">
      <c r="B25" s="1">
        <v>1500</v>
      </c>
      <c r="C25" s="1">
        <v>3.3070840232584873</v>
      </c>
    </row>
    <row r="26" spans="2:7" x14ac:dyDescent="0.2">
      <c r="B26" s="1">
        <v>1600</v>
      </c>
      <c r="C26" s="1">
        <v>3.8639484780706956</v>
      </c>
    </row>
    <row r="27" spans="2:7" x14ac:dyDescent="0.2">
      <c r="B27" s="1">
        <v>1700</v>
      </c>
      <c r="C27" s="1">
        <v>4.5560040582216237</v>
      </c>
    </row>
    <row r="28" spans="2:7" x14ac:dyDescent="0.2">
      <c r="B28" s="1">
        <v>1800</v>
      </c>
      <c r="C28" s="1">
        <v>5.3765172667160535</v>
      </c>
    </row>
    <row r="29" spans="2:7" x14ac:dyDescent="0.2">
      <c r="B29" s="1">
        <v>1900</v>
      </c>
      <c r="C29" s="1">
        <v>6.3592775650096733</v>
      </c>
    </row>
    <row r="30" spans="2:7" x14ac:dyDescent="0.2">
      <c r="B30" s="1">
        <v>2000</v>
      </c>
      <c r="C30" s="1">
        <v>7.3519700266776145</v>
      </c>
    </row>
    <row r="31" spans="2:7" x14ac:dyDescent="0.2">
      <c r="B31" s="1">
        <v>2100</v>
      </c>
      <c r="C31" s="1">
        <v>8.454905290210462</v>
      </c>
    </row>
    <row r="32" spans="2:7" x14ac:dyDescent="0.2">
      <c r="B32" s="1">
        <v>2200</v>
      </c>
      <c r="C32" s="1">
        <v>9.7804526275922345</v>
      </c>
    </row>
    <row r="33" spans="2:13" x14ac:dyDescent="0.2">
      <c r="B33" s="1">
        <v>2300</v>
      </c>
      <c r="C33" s="1">
        <v>11.123046012939151</v>
      </c>
    </row>
    <row r="34" spans="2:13" x14ac:dyDescent="0.2">
      <c r="B34" s="1">
        <v>2400</v>
      </c>
      <c r="C34" s="1">
        <v>12.670592158323295</v>
      </c>
    </row>
    <row r="35" spans="2:13" x14ac:dyDescent="0.2">
      <c r="B35" s="1">
        <v>2500</v>
      </c>
      <c r="C35" s="1">
        <v>14.404468391950731</v>
      </c>
    </row>
    <row r="41" spans="2:13" x14ac:dyDescent="0.2">
      <c r="G41" s="21" t="s">
        <v>13</v>
      </c>
      <c r="H41" s="21"/>
      <c r="I41" s="21"/>
      <c r="J41" s="21"/>
      <c r="K41" s="21"/>
      <c r="L41" s="21"/>
      <c r="M41" s="21"/>
    </row>
    <row r="42" spans="2:13" x14ac:dyDescent="0.2">
      <c r="G42" s="21"/>
      <c r="H42" s="21"/>
      <c r="I42" s="21"/>
      <c r="J42" s="21"/>
      <c r="K42" s="21"/>
      <c r="L42" s="21"/>
      <c r="M42" s="21"/>
    </row>
    <row r="43" spans="2:13" x14ac:dyDescent="0.2">
      <c r="G43" s="21"/>
      <c r="H43" s="21"/>
      <c r="I43" s="21"/>
      <c r="J43" s="21"/>
      <c r="K43" s="21"/>
      <c r="L43" s="21"/>
      <c r="M43" s="21"/>
    </row>
    <row r="44" spans="2:13" x14ac:dyDescent="0.2">
      <c r="G44" s="21"/>
      <c r="H44" s="21"/>
      <c r="I44" s="21"/>
      <c r="J44" s="21"/>
      <c r="K44" s="21"/>
      <c r="L44" s="21"/>
      <c r="M44" s="21"/>
    </row>
    <row r="45" spans="2:13" x14ac:dyDescent="0.2">
      <c r="G45" s="21"/>
      <c r="H45" s="21"/>
      <c r="I45" s="21"/>
      <c r="J45" s="21"/>
      <c r="K45" s="21"/>
      <c r="L45" s="21"/>
      <c r="M45" s="21"/>
    </row>
    <row r="46" spans="2:13" x14ac:dyDescent="0.2">
      <c r="G46" s="21"/>
      <c r="H46" s="21"/>
      <c r="I46" s="21"/>
      <c r="J46" s="21"/>
      <c r="K46" s="21"/>
      <c r="L46" s="21"/>
      <c r="M46" s="21"/>
    </row>
    <row r="47" spans="2:13" x14ac:dyDescent="0.2">
      <c r="G47" s="21"/>
      <c r="H47" s="21"/>
      <c r="I47" s="21"/>
      <c r="J47" s="21"/>
      <c r="K47" s="21"/>
      <c r="L47" s="21"/>
      <c r="M47" s="21"/>
    </row>
    <row r="48" spans="2:13" x14ac:dyDescent="0.2">
      <c r="G48" s="21"/>
      <c r="H48" s="21"/>
      <c r="I48" s="21"/>
      <c r="J48" s="21"/>
      <c r="K48" s="21"/>
      <c r="L48" s="21"/>
      <c r="M48" s="21"/>
    </row>
  </sheetData>
  <mergeCells count="2">
    <mergeCell ref="A2:E2"/>
    <mergeCell ref="G41:M4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9"/>
  <sheetViews>
    <sheetView tabSelected="1" zoomScale="93" workbookViewId="0">
      <selection activeCell="P22" sqref="P22"/>
    </sheetView>
  </sheetViews>
  <sheetFormatPr defaultColWidth="11.42578125" defaultRowHeight="12.75" x14ac:dyDescent="0.2"/>
  <sheetData>
    <row r="1" spans="1:5" ht="15.75" x14ac:dyDescent="0.25">
      <c r="A1" s="10" t="s">
        <v>7</v>
      </c>
    </row>
    <row r="2" spans="1:5" ht="165.75" customHeight="1" x14ac:dyDescent="0.2">
      <c r="A2" s="22" t="s">
        <v>10</v>
      </c>
      <c r="B2" s="22"/>
      <c r="C2" s="22"/>
      <c r="D2" s="22"/>
    </row>
    <row r="3" spans="1:5" ht="18.95" customHeight="1" x14ac:dyDescent="0.2">
      <c r="B3" s="7" t="s">
        <v>2</v>
      </c>
      <c r="C3" s="7" t="s">
        <v>5</v>
      </c>
      <c r="D3" s="7" t="s">
        <v>16</v>
      </c>
      <c r="E3" s="7" t="s">
        <v>17</v>
      </c>
    </row>
    <row r="4" spans="1:5" ht="18.95" hidden="1" customHeight="1" x14ac:dyDescent="0.2">
      <c r="B4" s="7"/>
      <c r="C4" s="7" t="s">
        <v>20</v>
      </c>
      <c r="D4" s="7" t="s">
        <v>19</v>
      </c>
      <c r="E4" s="7"/>
    </row>
    <row r="5" spans="1:5" x14ac:dyDescent="0.2">
      <c r="B5" s="8">
        <v>500</v>
      </c>
      <c r="C5" s="8">
        <v>1.1596551898314</v>
      </c>
      <c r="D5">
        <f>$C$18*EXP(-1*$C$19/$B5)</f>
        <v>1.2072432916755305</v>
      </c>
      <c r="E5">
        <f>(D5-C5)^2</f>
        <v>2.2646274371273295E-3</v>
      </c>
    </row>
    <row r="6" spans="1:5" x14ac:dyDescent="0.2">
      <c r="B6" s="8">
        <v>600</v>
      </c>
      <c r="C6" s="8">
        <v>1.376133532249</v>
      </c>
      <c r="D6">
        <f t="shared" ref="D6:D15" si="0">$C$18*EXP(-1*$C$19/$B6)</f>
        <v>1.3331416149952846</v>
      </c>
      <c r="E6">
        <f t="shared" ref="E6:E15" si="1">(D6-C6)^2</f>
        <v>1.8483049491503144E-3</v>
      </c>
    </row>
    <row r="7" spans="1:5" x14ac:dyDescent="0.2">
      <c r="B7" s="8">
        <v>700</v>
      </c>
      <c r="C7" s="8">
        <v>1.4456020600788702</v>
      </c>
      <c r="D7">
        <f t="shared" si="0"/>
        <v>1.4310301189845722</v>
      </c>
      <c r="E7">
        <f t="shared" si="1"/>
        <v>2.1234146725568893E-4</v>
      </c>
    </row>
    <row r="8" spans="1:5" x14ac:dyDescent="0.2">
      <c r="B8" s="8">
        <v>800</v>
      </c>
      <c r="C8" s="8">
        <v>1.4917379976720606</v>
      </c>
      <c r="D8">
        <f t="shared" si="0"/>
        <v>1.5091351731470894</v>
      </c>
      <c r="E8">
        <f t="shared" si="1"/>
        <v>3.0266171450894482E-4</v>
      </c>
    </row>
    <row r="9" spans="1:5" x14ac:dyDescent="0.2">
      <c r="B9" s="8">
        <v>900</v>
      </c>
      <c r="C9" s="8">
        <v>1.5862380465678294</v>
      </c>
      <c r="D9">
        <f t="shared" si="0"/>
        <v>1.5728190469109555</v>
      </c>
      <c r="E9">
        <f t="shared" si="1"/>
        <v>1.800695517911812E-4</v>
      </c>
    </row>
    <row r="10" spans="1:5" x14ac:dyDescent="0.2">
      <c r="B10" s="8">
        <v>1000</v>
      </c>
      <c r="C10" s="8">
        <v>1.6709342600042238</v>
      </c>
      <c r="D10">
        <f t="shared" si="0"/>
        <v>1.6256956914229155</v>
      </c>
      <c r="E10">
        <f t="shared" si="1"/>
        <v>2.0465280872857409E-3</v>
      </c>
    </row>
    <row r="11" spans="1:5" x14ac:dyDescent="0.2">
      <c r="B11" s="8">
        <v>1100</v>
      </c>
      <c r="C11" s="8">
        <v>1.6453715261979038</v>
      </c>
      <c r="D11">
        <f t="shared" si="0"/>
        <v>1.6702779602880145</v>
      </c>
      <c r="E11">
        <f t="shared" si="1"/>
        <v>6.2033045908502433E-4</v>
      </c>
    </row>
    <row r="12" spans="1:5" x14ac:dyDescent="0.2">
      <c r="B12" s="8">
        <v>1200</v>
      </c>
      <c r="C12" s="8">
        <v>1.7132033623795415</v>
      </c>
      <c r="D12">
        <f t="shared" si="0"/>
        <v>1.7083623714182463</v>
      </c>
      <c r="E12">
        <f t="shared" si="1"/>
        <v>2.3435193487341819E-5</v>
      </c>
    </row>
    <row r="13" spans="1:5" x14ac:dyDescent="0.2">
      <c r="B13" s="8">
        <v>1300</v>
      </c>
      <c r="C13" s="8">
        <v>1.7234403821032076</v>
      </c>
      <c r="D13">
        <f t="shared" si="0"/>
        <v>1.7412651094007334</v>
      </c>
      <c r="E13">
        <f t="shared" si="1"/>
        <v>3.1772090323116219E-4</v>
      </c>
    </row>
    <row r="14" spans="1:5" x14ac:dyDescent="0.2">
      <c r="B14" s="8">
        <v>1400</v>
      </c>
      <c r="C14" s="8">
        <v>1.7308840070053153</v>
      </c>
      <c r="D14">
        <f t="shared" si="0"/>
        <v>1.7699713700927273</v>
      </c>
      <c r="E14">
        <f t="shared" si="1"/>
        <v>1.5278219531271787E-3</v>
      </c>
    </row>
    <row r="15" spans="1:5" x14ac:dyDescent="0.2">
      <c r="B15" s="8">
        <v>1500</v>
      </c>
      <c r="C15" s="8">
        <v>1.8199935453046683</v>
      </c>
      <c r="D15">
        <f t="shared" si="0"/>
        <v>1.7952326548416389</v>
      </c>
      <c r="E15">
        <f t="shared" si="1"/>
        <v>6.1310169652214173E-4</v>
      </c>
    </row>
    <row r="16" spans="1:5" ht="15.75" x14ac:dyDescent="0.3">
      <c r="D16" t="s">
        <v>18</v>
      </c>
      <c r="E16">
        <f>SUM(E5:E15)</f>
        <v>9.9569434125720471E-3</v>
      </c>
    </row>
    <row r="17" spans="2:3" x14ac:dyDescent="0.2">
      <c r="B17" s="23" t="s">
        <v>21</v>
      </c>
      <c r="C17" s="23"/>
    </row>
    <row r="18" spans="2:3" x14ac:dyDescent="0.2">
      <c r="B18" s="12" t="s">
        <v>14</v>
      </c>
      <c r="C18" s="7">
        <v>2.1891912751430365</v>
      </c>
    </row>
    <row r="19" spans="2:3" x14ac:dyDescent="0.2">
      <c r="B19" s="12" t="s">
        <v>15</v>
      </c>
      <c r="C19" s="7">
        <v>297.59635290673509</v>
      </c>
    </row>
  </sheetData>
  <mergeCells count="2">
    <mergeCell ref="A2:D2"/>
    <mergeCell ref="B17:C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
  <sheetViews>
    <sheetView zoomScale="93" zoomScaleNormal="85" workbookViewId="0">
      <selection activeCell="L33" sqref="L33"/>
    </sheetView>
  </sheetViews>
  <sheetFormatPr defaultColWidth="8.85546875" defaultRowHeight="12.75" x14ac:dyDescent="0.2"/>
  <cols>
    <col min="2" max="2" width="9.42578125" bestFit="1" customWidth="1"/>
    <col min="4" max="4" width="22" bestFit="1" customWidth="1"/>
  </cols>
  <sheetData>
    <row r="1" spans="1:5" ht="15.75" x14ac:dyDescent="0.25">
      <c r="A1" s="10" t="s">
        <v>8</v>
      </c>
    </row>
    <row r="4" spans="1:5" ht="13.5" thickBot="1" x14ac:dyDescent="0.25"/>
    <row r="5" spans="1:5" ht="15" thickTop="1" x14ac:dyDescent="0.25">
      <c r="B5" s="9" t="s">
        <v>0</v>
      </c>
      <c r="C5" s="9" t="s">
        <v>1</v>
      </c>
      <c r="D5" s="14" t="s">
        <v>22</v>
      </c>
      <c r="E5" s="9" t="s">
        <v>17</v>
      </c>
    </row>
    <row r="6" spans="1:5" x14ac:dyDescent="0.2">
      <c r="B6" s="2">
        <v>0</v>
      </c>
      <c r="C6" s="3">
        <v>0</v>
      </c>
      <c r="D6" s="3">
        <f>5*(1-EXP(-1*(B6-$C$23)/$C$22))*IF(B6&lt;$C$23,0,1)</f>
        <v>0</v>
      </c>
      <c r="E6" s="3">
        <f>(D6-C6)^2</f>
        <v>0</v>
      </c>
    </row>
    <row r="7" spans="1:5" x14ac:dyDescent="0.2">
      <c r="B7" s="2">
        <v>0.1</v>
      </c>
      <c r="C7" s="3">
        <v>0</v>
      </c>
      <c r="D7" s="3">
        <f t="shared" ref="D7:D18" si="0">5*(1-EXP(-1*(B7-$C$23)/$C$22))*IF(B7&lt;$C$23,0,1)</f>
        <v>0</v>
      </c>
      <c r="E7" s="3">
        <f t="shared" ref="E7:E18" si="1">(D7-C7)^2</f>
        <v>0</v>
      </c>
    </row>
    <row r="8" spans="1:5" x14ac:dyDescent="0.2">
      <c r="B8" s="2">
        <v>0.2</v>
      </c>
      <c r="C8" s="3">
        <v>1.9</v>
      </c>
      <c r="D8" s="3">
        <f t="shared" si="0"/>
        <v>1.9244251042229625</v>
      </c>
      <c r="E8" s="3">
        <f t="shared" si="1"/>
        <v>5.9658571630258664E-4</v>
      </c>
    </row>
    <row r="9" spans="1:5" x14ac:dyDescent="0.2">
      <c r="B9" s="2">
        <v>0.3</v>
      </c>
      <c r="C9" s="3">
        <v>3.2</v>
      </c>
      <c r="D9" s="3">
        <f t="shared" si="0"/>
        <v>3.1720892064406083</v>
      </c>
      <c r="E9" s="3">
        <f t="shared" si="1"/>
        <v>7.7901239711498991E-4</v>
      </c>
    </row>
    <row r="10" spans="1:5" x14ac:dyDescent="0.2">
      <c r="B10" s="2">
        <v>0.4</v>
      </c>
      <c r="C10" s="3">
        <v>4</v>
      </c>
      <c r="D10" s="3">
        <f t="shared" si="0"/>
        <v>3.9136151833601298</v>
      </c>
      <c r="E10" s="3">
        <f t="shared" si="1"/>
        <v>7.462336545903993E-3</v>
      </c>
    </row>
    <row r="11" spans="1:5" x14ac:dyDescent="0.2">
      <c r="B11" s="2">
        <v>0.5</v>
      </c>
      <c r="C11" s="3">
        <v>4.25</v>
      </c>
      <c r="D11" s="3">
        <f t="shared" si="0"/>
        <v>4.3543273698124816</v>
      </c>
      <c r="E11" s="3">
        <f t="shared" si="1"/>
        <v>1.0884200091990294E-2</v>
      </c>
    </row>
    <row r="12" spans="1:5" x14ac:dyDescent="0.2">
      <c r="B12" s="2">
        <v>0.6</v>
      </c>
      <c r="C12" s="3">
        <v>4.6500000000000004</v>
      </c>
      <c r="D12" s="3">
        <f t="shared" si="0"/>
        <v>4.6162564691738837</v>
      </c>
      <c r="E12" s="3">
        <f t="shared" si="1"/>
        <v>1.1386258726130878E-3</v>
      </c>
    </row>
    <row r="13" spans="1:5" x14ac:dyDescent="0.2">
      <c r="B13" s="2">
        <v>0.7</v>
      </c>
      <c r="C13" s="3">
        <v>4.75</v>
      </c>
      <c r="D13" s="3">
        <f t="shared" si="0"/>
        <v>4.7719291626034588</v>
      </c>
      <c r="E13" s="3">
        <f t="shared" si="1"/>
        <v>4.8088817248893525E-4</v>
      </c>
    </row>
    <row r="14" spans="1:5" x14ac:dyDescent="0.2">
      <c r="B14" s="2">
        <v>0.8</v>
      </c>
      <c r="C14" s="3">
        <v>4.8</v>
      </c>
      <c r="D14" s="3">
        <f t="shared" si="0"/>
        <v>4.8644503354655129</v>
      </c>
      <c r="E14" s="3">
        <f t="shared" si="1"/>
        <v>4.1538457416171685E-3</v>
      </c>
    </row>
    <row r="15" spans="1:5" x14ac:dyDescent="0.2">
      <c r="B15" s="2">
        <v>0.9</v>
      </c>
      <c r="C15" s="3">
        <v>4.9000000000000004</v>
      </c>
      <c r="D15" s="3">
        <f t="shared" si="0"/>
        <v>4.9194385754656302</v>
      </c>
      <c r="E15" s="3">
        <f t="shared" si="1"/>
        <v>3.7785821613298799E-4</v>
      </c>
    </row>
    <row r="16" spans="1:5" x14ac:dyDescent="0.2">
      <c r="B16" s="2">
        <v>1</v>
      </c>
      <c r="C16" s="3">
        <v>4.95</v>
      </c>
      <c r="D16" s="3">
        <f t="shared" si="0"/>
        <v>4.9521198142002358</v>
      </c>
      <c r="E16" s="3">
        <f t="shared" si="1"/>
        <v>4.4936122435207466E-6</v>
      </c>
    </row>
    <row r="17" spans="2:5" x14ac:dyDescent="0.2">
      <c r="B17" s="2">
        <v>1.1000000000000001</v>
      </c>
      <c r="C17" s="3">
        <v>4.97</v>
      </c>
      <c r="D17" s="3">
        <f t="shared" si="0"/>
        <v>4.9715433012081123</v>
      </c>
      <c r="E17" s="3">
        <f t="shared" si="1"/>
        <v>2.3817786189615767E-6</v>
      </c>
    </row>
    <row r="18" spans="2:5" ht="13.5" thickBot="1" x14ac:dyDescent="0.25">
      <c r="B18" s="4">
        <v>1.2</v>
      </c>
      <c r="C18" s="5">
        <v>4.99</v>
      </c>
      <c r="D18" s="5">
        <f t="shared" si="0"/>
        <v>4.9830872898129774</v>
      </c>
      <c r="E18" s="5">
        <f t="shared" si="1"/>
        <v>4.7785562129768444E-5</v>
      </c>
    </row>
    <row r="19" spans="2:5" ht="13.5" thickTop="1" x14ac:dyDescent="0.2"/>
    <row r="20" spans="2:5" ht="13.5" thickBot="1" x14ac:dyDescent="0.25"/>
    <row r="21" spans="2:5" ht="16.5" thickTop="1" x14ac:dyDescent="0.3">
      <c r="B21" s="24" t="s">
        <v>21</v>
      </c>
      <c r="C21" s="24"/>
      <c r="E21" s="13" t="s">
        <v>25</v>
      </c>
    </row>
    <row r="22" spans="2:5" x14ac:dyDescent="0.2">
      <c r="B22" s="16" t="s">
        <v>23</v>
      </c>
      <c r="C22" s="17">
        <v>0.19219009786123858</v>
      </c>
      <c r="E22" s="15">
        <f>SUM(E6:E18)</f>
        <v>2.5928013707156288E-2</v>
      </c>
    </row>
    <row r="23" spans="2:5" ht="13.5" thickBot="1" x14ac:dyDescent="0.25">
      <c r="B23" s="18" t="s">
        <v>24</v>
      </c>
      <c r="C23" s="19">
        <v>0.10660597712191586</v>
      </c>
    </row>
    <row r="24" spans="2:5" ht="13.5" thickTop="1" x14ac:dyDescent="0.2"/>
  </sheetData>
  <mergeCells count="1">
    <mergeCell ref="B21:C2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 1</vt:lpstr>
      <vt:lpstr>Problem 2</vt:lpstr>
      <vt:lpstr>Problem 3</vt:lpstr>
    </vt:vector>
  </TitlesOfParts>
  <Company>BYU Chemical Engineering Dept.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Knotts</dc:creator>
  <cp:lastModifiedBy>Patrick van Duyse</cp:lastModifiedBy>
  <dcterms:created xsi:type="dcterms:W3CDTF">2008-09-11T22:50:50Z</dcterms:created>
  <dcterms:modified xsi:type="dcterms:W3CDTF">2021-09-14T14:00:22Z</dcterms:modified>
</cp:coreProperties>
</file>