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ctophile/Documents/MATLAB/K-townI&amp;I/"/>
    </mc:Choice>
  </mc:AlternateContent>
  <xr:revisionPtr revIDLastSave="0" documentId="13_ncr:1_{20AC2F69-DFAD-0547-B196-B3E6C3CCB279}" xr6:coauthVersionLast="47" xr6:coauthVersionMax="47" xr10:uidLastSave="{00000000-0000-0000-0000-000000000000}"/>
  <bookViews>
    <workbookView xWindow="1580" yWindow="460" windowWidth="37600" windowHeight="19440" activeTab="6" xr2:uid="{92552983-D8FE-43C4-A6D4-33FC03905E59}"/>
  </bookViews>
  <sheets>
    <sheet name="5yr_precip" sheetId="1" r:id="rId1"/>
    <sheet name="12yr_totals" sheetId="2" r:id="rId2"/>
    <sheet name="20_21weather" sheetId="3" r:id="rId3"/>
    <sheet name="2020weather" sheetId="6" r:id="rId4"/>
    <sheet name="2019weather" sheetId="7" r:id="rId5"/>
    <sheet name="2018weather" sheetId="8" r:id="rId6"/>
    <sheet name="I&amp;I%" sheetId="4" r:id="rId7"/>
    <sheet name="July21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9" i="4" l="1"/>
  <c r="U38" i="4"/>
  <c r="P38" i="4"/>
  <c r="P37" i="4"/>
  <c r="H38" i="4"/>
  <c r="H37" i="4"/>
  <c r="M41" i="4"/>
  <c r="M40" i="4"/>
  <c r="M38" i="4"/>
  <c r="M37" i="4"/>
  <c r="C41" i="4"/>
  <c r="C40" i="4"/>
  <c r="C38" i="4"/>
  <c r="C37" i="4"/>
  <c r="K41" i="4"/>
  <c r="K40" i="4"/>
  <c r="K38" i="4"/>
  <c r="K37" i="4"/>
  <c r="E41" i="4"/>
  <c r="E38" i="4"/>
  <c r="E40" i="4"/>
  <c r="E37" i="4"/>
  <c r="T35" i="4" l="1"/>
  <c r="T38" i="4"/>
  <c r="W35" i="4"/>
  <c r="U35" i="4"/>
  <c r="V35" i="4"/>
  <c r="Y35" i="4" s="1"/>
  <c r="V38" i="4"/>
  <c r="T34" i="4"/>
  <c r="W34" i="4"/>
  <c r="U34" i="4"/>
  <c r="X34" i="4" s="1"/>
  <c r="V34" i="4"/>
  <c r="Y34" i="4"/>
  <c r="M35" i="4"/>
  <c r="P35" i="4" s="1"/>
  <c r="O35" i="4"/>
  <c r="Q35" i="4"/>
  <c r="M34" i="4"/>
  <c r="P34" i="4" s="1"/>
  <c r="O34" i="4"/>
  <c r="Q34" i="4"/>
  <c r="E35" i="4"/>
  <c r="H35" i="4" s="1"/>
  <c r="G35" i="4"/>
  <c r="I35" i="4"/>
  <c r="E34" i="4"/>
  <c r="H34" i="4" s="1"/>
  <c r="G34" i="4"/>
  <c r="I34" i="4"/>
  <c r="AP16" i="4"/>
  <c r="T6" i="4" s="1"/>
  <c r="AN16" i="4"/>
  <c r="V5" i="4" s="1"/>
  <c r="AO17" i="4"/>
  <c r="AO16" i="4"/>
  <c r="U6" i="4" s="1"/>
  <c r="AO15" i="4"/>
  <c r="M3" i="4" s="1"/>
  <c r="AO14" i="4"/>
  <c r="E4" i="4" s="1"/>
  <c r="X35" i="4" l="1"/>
  <c r="U2" i="4"/>
  <c r="U17" i="4"/>
  <c r="T13" i="4"/>
  <c r="M31" i="4"/>
  <c r="M14" i="4"/>
  <c r="U30" i="4"/>
  <c r="U13" i="4"/>
  <c r="T30" i="4"/>
  <c r="M27" i="4"/>
  <c r="M10" i="4"/>
  <c r="U25" i="4"/>
  <c r="U9" i="4"/>
  <c r="T25" i="4"/>
  <c r="T9" i="4"/>
  <c r="M18" i="4"/>
  <c r="T2" i="4"/>
  <c r="T17" i="4"/>
  <c r="M22" i="4"/>
  <c r="M6" i="4"/>
  <c r="U21" i="4"/>
  <c r="U5" i="4"/>
  <c r="T21" i="4"/>
  <c r="T5" i="4"/>
  <c r="E15" i="4"/>
  <c r="V33" i="4"/>
  <c r="V20" i="4"/>
  <c r="V12" i="4"/>
  <c r="V4" i="4"/>
  <c r="E23" i="4"/>
  <c r="E11" i="4"/>
  <c r="V24" i="4"/>
  <c r="V16" i="4"/>
  <c r="E31" i="4"/>
  <c r="E27" i="4"/>
  <c r="E22" i="4"/>
  <c r="E18" i="4"/>
  <c r="E14" i="4"/>
  <c r="E10" i="4"/>
  <c r="E6" i="4"/>
  <c r="M2" i="4"/>
  <c r="M30" i="4"/>
  <c r="M25" i="4"/>
  <c r="M21" i="4"/>
  <c r="M17" i="4"/>
  <c r="M13" i="4"/>
  <c r="M9" i="4"/>
  <c r="M5" i="4"/>
  <c r="U33" i="4"/>
  <c r="U29" i="4"/>
  <c r="U24" i="4"/>
  <c r="U20" i="4"/>
  <c r="U16" i="4"/>
  <c r="U12" i="4"/>
  <c r="U8" i="4"/>
  <c r="U4" i="4"/>
  <c r="T33" i="4"/>
  <c r="T29" i="4"/>
  <c r="T24" i="4"/>
  <c r="T20" i="4"/>
  <c r="T16" i="4"/>
  <c r="T12" i="4"/>
  <c r="T8" i="4"/>
  <c r="T4" i="4"/>
  <c r="V32" i="4"/>
  <c r="V28" i="4"/>
  <c r="V23" i="4"/>
  <c r="V19" i="4"/>
  <c r="V15" i="4"/>
  <c r="V11" i="4"/>
  <c r="V7" i="4"/>
  <c r="V3" i="4"/>
  <c r="E32" i="4"/>
  <c r="E19" i="4"/>
  <c r="E3" i="4"/>
  <c r="V29" i="4"/>
  <c r="V8" i="4"/>
  <c r="E2" i="4"/>
  <c r="E30" i="4"/>
  <c r="E25" i="4"/>
  <c r="E21" i="4"/>
  <c r="E17" i="4"/>
  <c r="E13" i="4"/>
  <c r="E9" i="4"/>
  <c r="E5" i="4"/>
  <c r="M33" i="4"/>
  <c r="M29" i="4"/>
  <c r="M24" i="4"/>
  <c r="M20" i="4"/>
  <c r="M16" i="4"/>
  <c r="M12" i="4"/>
  <c r="M8" i="4"/>
  <c r="M4" i="4"/>
  <c r="U32" i="4"/>
  <c r="U28" i="4"/>
  <c r="U23" i="4"/>
  <c r="U19" i="4"/>
  <c r="U15" i="4"/>
  <c r="U11" i="4"/>
  <c r="U7" i="4"/>
  <c r="U3" i="4"/>
  <c r="T32" i="4"/>
  <c r="T28" i="4"/>
  <c r="T23" i="4"/>
  <c r="T19" i="4"/>
  <c r="T15" i="4"/>
  <c r="T11" i="4"/>
  <c r="T7" i="4"/>
  <c r="T3" i="4"/>
  <c r="V31" i="4"/>
  <c r="V27" i="4"/>
  <c r="V22" i="4"/>
  <c r="V18" i="4"/>
  <c r="V14" i="4"/>
  <c r="V10" i="4"/>
  <c r="V6" i="4"/>
  <c r="E28" i="4"/>
  <c r="E7" i="4"/>
  <c r="E33" i="4"/>
  <c r="E29" i="4"/>
  <c r="E24" i="4"/>
  <c r="E20" i="4"/>
  <c r="E16" i="4"/>
  <c r="E12" i="4"/>
  <c r="E8" i="4"/>
  <c r="M32" i="4"/>
  <c r="M28" i="4"/>
  <c r="M23" i="4"/>
  <c r="M19" i="4"/>
  <c r="M15" i="4"/>
  <c r="M11" i="4"/>
  <c r="M7" i="4"/>
  <c r="U31" i="4"/>
  <c r="U27" i="4"/>
  <c r="U22" i="4"/>
  <c r="U18" i="4"/>
  <c r="U14" i="4"/>
  <c r="U10" i="4"/>
  <c r="T31" i="4"/>
  <c r="T27" i="4"/>
  <c r="T22" i="4"/>
  <c r="T18" i="4"/>
  <c r="T14" i="4"/>
  <c r="T10" i="4"/>
  <c r="V2" i="4"/>
  <c r="V30" i="4"/>
  <c r="V25" i="4"/>
  <c r="V21" i="4"/>
  <c r="V17" i="4"/>
  <c r="V13" i="4"/>
  <c r="V9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14" i="4"/>
  <c r="S39" i="4" l="1"/>
  <c r="S38" i="4"/>
  <c r="AI38" i="4"/>
  <c r="AH40" i="4" l="1"/>
  <c r="AH41" i="4" s="1"/>
  <c r="AI41" i="4" s="1"/>
  <c r="AJ6" i="4"/>
  <c r="AB16" i="4" s="1"/>
  <c r="AJ5" i="4"/>
  <c r="AD18" i="4" s="1"/>
  <c r="AJ4" i="4"/>
  <c r="AD21" i="4"/>
  <c r="AD27" i="4"/>
  <c r="AD32" i="4"/>
  <c r="AB25" i="4"/>
  <c r="AB27" i="4"/>
  <c r="AB14" i="4"/>
  <c r="X4" i="4"/>
  <c r="H3" i="4"/>
  <c r="AD14" i="4" l="1"/>
  <c r="AD31" i="4"/>
  <c r="AD19" i="4"/>
  <c r="AB31" i="4"/>
  <c r="AD17" i="4"/>
  <c r="AD25" i="4"/>
  <c r="AB22" i="4"/>
  <c r="AD30" i="4"/>
  <c r="AD23" i="4"/>
  <c r="AB30" i="4"/>
  <c r="AE30" i="4" s="1"/>
  <c r="AB18" i="4"/>
  <c r="AD28" i="4"/>
  <c r="AG28" i="4" s="1"/>
  <c r="AD22" i="4"/>
  <c r="AD33" i="4"/>
  <c r="AD29" i="4"/>
  <c r="AD24" i="4"/>
  <c r="AG24" i="4" s="1"/>
  <c r="AD20" i="4"/>
  <c r="AG20" i="4" s="1"/>
  <c r="AD16" i="4"/>
  <c r="AD15" i="4"/>
  <c r="AB17" i="4"/>
  <c r="AE17" i="4" s="1"/>
  <c r="AB32" i="4"/>
  <c r="AB28" i="4"/>
  <c r="AB23" i="4"/>
  <c r="AB19" i="4"/>
  <c r="AB15" i="4"/>
  <c r="AB21" i="4"/>
  <c r="AE21" i="4" s="1"/>
  <c r="AB33" i="4"/>
  <c r="AB29" i="4"/>
  <c r="AB24" i="4"/>
  <c r="AB20" i="4"/>
  <c r="H28" i="4"/>
  <c r="H20" i="4"/>
  <c r="P15" i="4"/>
  <c r="H11" i="4"/>
  <c r="H19" i="4"/>
  <c r="P32" i="4"/>
  <c r="H29" i="4"/>
  <c r="H12" i="4"/>
  <c r="P22" i="4"/>
  <c r="X32" i="4"/>
  <c r="H33" i="4"/>
  <c r="H24" i="4"/>
  <c r="H16" i="4"/>
  <c r="H8" i="4"/>
  <c r="P31" i="4"/>
  <c r="P10" i="4"/>
  <c r="X20" i="4"/>
  <c r="H32" i="4"/>
  <c r="H23" i="4"/>
  <c r="H15" i="4"/>
  <c r="H7" i="4"/>
  <c r="P23" i="4"/>
  <c r="X15" i="4"/>
  <c r="H4" i="4"/>
  <c r="P28" i="4"/>
  <c r="P19" i="4"/>
  <c r="P7" i="4"/>
  <c r="X29" i="4"/>
  <c r="X12" i="4"/>
  <c r="P27" i="4"/>
  <c r="P18" i="4"/>
  <c r="X23" i="4"/>
  <c r="X7" i="4"/>
  <c r="P14" i="4"/>
  <c r="P6" i="4"/>
  <c r="X28" i="4"/>
  <c r="X19" i="4"/>
  <c r="X11" i="4"/>
  <c r="X3" i="4"/>
  <c r="P11" i="4"/>
  <c r="P3" i="4"/>
  <c r="X2" i="4"/>
  <c r="X33" i="4"/>
  <c r="X24" i="4"/>
  <c r="X16" i="4"/>
  <c r="X8" i="4"/>
  <c r="H18" i="4"/>
  <c r="P30" i="4"/>
  <c r="X27" i="4"/>
  <c r="X18" i="4"/>
  <c r="X14" i="4"/>
  <c r="X10" i="4"/>
  <c r="X6" i="4"/>
  <c r="H31" i="4"/>
  <c r="H27" i="4"/>
  <c r="H22" i="4"/>
  <c r="H14" i="4"/>
  <c r="H10" i="4"/>
  <c r="H6" i="4"/>
  <c r="P25" i="4"/>
  <c r="P21" i="4"/>
  <c r="P17" i="4"/>
  <c r="P13" i="4"/>
  <c r="P9" i="4"/>
  <c r="P5" i="4"/>
  <c r="X31" i="4"/>
  <c r="X22" i="4"/>
  <c r="H2" i="4"/>
  <c r="H30" i="4"/>
  <c r="H25" i="4"/>
  <c r="H21" i="4"/>
  <c r="H17" i="4"/>
  <c r="H13" i="4"/>
  <c r="H9" i="4"/>
  <c r="H5" i="4"/>
  <c r="P2" i="4"/>
  <c r="P33" i="4"/>
  <c r="P29" i="4"/>
  <c r="P24" i="4"/>
  <c r="P20" i="4"/>
  <c r="P16" i="4"/>
  <c r="P12" i="4"/>
  <c r="P8" i="4"/>
  <c r="P4" i="4"/>
  <c r="X30" i="4"/>
  <c r="X25" i="4"/>
  <c r="X21" i="4"/>
  <c r="X17" i="4"/>
  <c r="X13" i="4"/>
  <c r="X9" i="4"/>
  <c r="X5" i="4"/>
  <c r="AG15" i="4"/>
  <c r="AG16" i="4"/>
  <c r="AG17" i="4"/>
  <c r="AG18" i="4"/>
  <c r="AG19" i="4"/>
  <c r="AG21" i="4"/>
  <c r="AG22" i="4"/>
  <c r="AG23" i="4"/>
  <c r="AG25" i="4"/>
  <c r="AG27" i="4"/>
  <c r="AG29" i="4"/>
  <c r="AG30" i="4"/>
  <c r="AG31" i="4"/>
  <c r="AG32" i="4"/>
  <c r="AG33" i="4"/>
  <c r="AE15" i="4"/>
  <c r="AE16" i="4"/>
  <c r="AE18" i="4"/>
  <c r="AE19" i="4"/>
  <c r="AE20" i="4"/>
  <c r="AE22" i="4"/>
  <c r="AE23" i="4"/>
  <c r="AE24" i="4"/>
  <c r="AE25" i="4"/>
  <c r="AE27" i="4"/>
  <c r="AE28" i="4"/>
  <c r="AE29" i="4"/>
  <c r="AE31" i="4"/>
  <c r="AE32" i="4"/>
  <c r="AE33" i="4"/>
  <c r="AG14" i="4"/>
  <c r="AE14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7" i="4"/>
  <c r="Y28" i="4"/>
  <c r="Y29" i="4"/>
  <c r="Y30" i="4"/>
  <c r="Y31" i="4"/>
  <c r="Y32" i="4"/>
  <c r="Y33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7" i="4"/>
  <c r="W28" i="4"/>
  <c r="W29" i="4"/>
  <c r="W30" i="4"/>
  <c r="W31" i="4"/>
  <c r="W32" i="4"/>
  <c r="W33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7" i="4"/>
  <c r="Q28" i="4"/>
  <c r="Q29" i="4"/>
  <c r="Q30" i="4"/>
  <c r="Q31" i="4"/>
  <c r="Q32" i="4"/>
  <c r="Q33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7" i="4"/>
  <c r="O28" i="4"/>
  <c r="O29" i="4"/>
  <c r="O30" i="4"/>
  <c r="O31" i="4"/>
  <c r="O32" i="4"/>
  <c r="O33" i="4"/>
  <c r="W2" i="4"/>
  <c r="Y2" i="4"/>
  <c r="Q2" i="4"/>
  <c r="O2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7" i="4"/>
  <c r="I28" i="4"/>
  <c r="I29" i="4"/>
  <c r="I30" i="4"/>
  <c r="I31" i="4"/>
  <c r="I32" i="4"/>
  <c r="I33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7" i="4"/>
  <c r="G28" i="4"/>
  <c r="G29" i="4"/>
  <c r="G30" i="4"/>
  <c r="G31" i="4"/>
  <c r="G32" i="4"/>
  <c r="G33" i="4"/>
  <c r="G2" i="4"/>
  <c r="B21" i="2" l="1"/>
  <c r="D18" i="2"/>
  <c r="B18" i="2"/>
  <c r="C14" i="2"/>
</calcChain>
</file>

<file path=xl/sharedStrings.xml><?xml version="1.0" encoding="utf-8"?>
<sst xmlns="http://schemas.openxmlformats.org/spreadsheetml/2006/main" count="463" uniqueCount="61">
  <si>
    <t>   </t>
  </si>
  <si>
    <t>Stations:</t>
  </si>
  <si>
    <t>PA-BR-12</t>
  </si>
  <si>
    <t>Kutztown 2.2 NNE</t>
  </si>
  <si>
    <t>Lat: 40.551683</t>
  </si>
  <si>
    <t>Lon: -75.765099</t>
  </si>
  <si>
    <t>* indicates Multi-Day Accumulation Report</t>
  </si>
  <si>
    <t>--</t>
  </si>
  <si>
    <t>T</t>
  </si>
  <si>
    <t>**</t>
  </si>
  <si>
    <t>NA</t>
  </si>
  <si>
    <t>1.85 *</t>
  </si>
  <si>
    <t>Totals :</t>
  </si>
  <si>
    <t>45.25 in.</t>
  </si>
  <si>
    <t>40.89 in.</t>
  </si>
  <si>
    <t>50.43 in.</t>
  </si>
  <si>
    <t>71.00 in.</t>
  </si>
  <si>
    <t>62.29 in.</t>
  </si>
  <si>
    <t>55.04 in.</t>
  </si>
  <si>
    <t>Standard Deviation</t>
  </si>
  <si>
    <t xml:space="preserve"> Average </t>
  </si>
  <si>
    <t>Median</t>
  </si>
  <si>
    <t>Trace</t>
  </si>
  <si>
    <t>Briar Cliff Discharge</t>
  </si>
  <si>
    <t>Year</t>
  </si>
  <si>
    <t>Month</t>
  </si>
  <si>
    <t>Highland Discharge</t>
  </si>
  <si>
    <t>Hilltop Discharge</t>
  </si>
  <si>
    <t>CG Discharge</t>
  </si>
  <si>
    <t xml:space="preserve"> Standard Deviation</t>
  </si>
  <si>
    <t>Total number of properties</t>
  </si>
  <si>
    <t>High</t>
  </si>
  <si>
    <t>Low</t>
  </si>
  <si>
    <t>Avg</t>
  </si>
  <si>
    <t>HDD</t>
  </si>
  <si>
    <t>CDD</t>
  </si>
  <si>
    <t>GDD</t>
  </si>
  <si>
    <t>Avg RH</t>
  </si>
  <si>
    <t>Avg Windsp.</t>
  </si>
  <si>
    <t>Avg Dewpoint</t>
  </si>
  <si>
    <t>Departure</t>
  </si>
  <si>
    <t>Direction</t>
  </si>
  <si>
    <t>Avg Pressure</t>
  </si>
  <si>
    <t>precip</t>
  </si>
  <si>
    <t>Date</t>
  </si>
  <si>
    <t>I &amp; I Lower</t>
  </si>
  <si>
    <t>I &amp; I Upper</t>
  </si>
  <si>
    <t>Mean</t>
  </si>
  <si>
    <t>% Low</t>
  </si>
  <si>
    <t>% High</t>
  </si>
  <si>
    <t>I &amp; I Avg</t>
  </si>
  <si>
    <t>Briar Cliff</t>
  </si>
  <si>
    <t>C.G.</t>
  </si>
  <si>
    <t>Highland</t>
  </si>
  <si>
    <t>Hilltop</t>
  </si>
  <si>
    <t>% Avg</t>
  </si>
  <si>
    <t>Avg Household Consumption &amp; 80%</t>
  </si>
  <si>
    <t>College Garden</t>
  </si>
  <si>
    <t>x 85%</t>
  </si>
  <si>
    <t>avg</t>
  </si>
  <si>
    <t>day_avg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</si>
</sst>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C071-205B-4698-A740-7E7BF1C197FB}">
  <dimension ref="A1:U376"/>
  <sheetViews>
    <sheetView topLeftCell="G7" zoomScale="130" zoomScaleNormal="130" workbookViewId="0">
      <selection activeCell="T10" sqref="T10:T375"/>
    </sheetView>
  </sheetViews>
  <sheetFormatPr baseColWidth="10" defaultColWidth="8.83203125" defaultRowHeight="15" x14ac:dyDescent="0.2"/>
  <cols>
    <col min="17" max="17" width="10.5" bestFit="1" customWidth="1"/>
  </cols>
  <sheetData>
    <row r="1" spans="1:21" x14ac:dyDescent="0.2">
      <c r="A1" t="s">
        <v>1</v>
      </c>
    </row>
    <row r="2" spans="1:21" x14ac:dyDescent="0.2">
      <c r="A2" t="s">
        <v>2</v>
      </c>
    </row>
    <row r="3" spans="1:21" x14ac:dyDescent="0.2">
      <c r="A3" t="s">
        <v>3</v>
      </c>
      <c r="E3" t="s">
        <v>0</v>
      </c>
    </row>
    <row r="4" spans="1:21" x14ac:dyDescent="0.2">
      <c r="A4" t="s">
        <v>4</v>
      </c>
    </row>
    <row r="5" spans="1:21" x14ac:dyDescent="0.2">
      <c r="A5" t="s">
        <v>5</v>
      </c>
    </row>
    <row r="6" spans="1:21" x14ac:dyDescent="0.2">
      <c r="A6" t="s">
        <v>6</v>
      </c>
    </row>
    <row r="9" spans="1:21" x14ac:dyDescent="0.2">
      <c r="H9">
        <v>2016</v>
      </c>
      <c r="K9">
        <v>2017</v>
      </c>
      <c r="N9">
        <v>2018</v>
      </c>
      <c r="Q9">
        <v>2019</v>
      </c>
      <c r="T9">
        <v>2020</v>
      </c>
    </row>
    <row r="10" spans="1:21" x14ac:dyDescent="0.2">
      <c r="E10" s="1">
        <v>42005</v>
      </c>
      <c r="F10">
        <v>0</v>
      </c>
      <c r="H10" s="4">
        <v>1</v>
      </c>
      <c r="I10">
        <v>0</v>
      </c>
      <c r="K10" s="4">
        <v>1</v>
      </c>
      <c r="L10" t="s">
        <v>7</v>
      </c>
      <c r="N10" s="4">
        <v>1</v>
      </c>
      <c r="O10">
        <v>0</v>
      </c>
      <c r="Q10" s="4">
        <v>1</v>
      </c>
      <c r="R10">
        <v>0.95</v>
      </c>
      <c r="T10" s="4">
        <v>1</v>
      </c>
      <c r="U10" t="s">
        <v>8</v>
      </c>
    </row>
    <row r="11" spans="1:21" x14ac:dyDescent="0.2">
      <c r="E11" s="1">
        <v>42006</v>
      </c>
      <c r="F11">
        <v>0</v>
      </c>
      <c r="H11" s="4">
        <v>2</v>
      </c>
      <c r="I11">
        <v>0</v>
      </c>
      <c r="K11" s="4">
        <v>2</v>
      </c>
      <c r="L11" t="s">
        <v>7</v>
      </c>
      <c r="N11" s="4">
        <v>2</v>
      </c>
      <c r="O11">
        <v>0</v>
      </c>
      <c r="Q11" s="4">
        <v>2</v>
      </c>
      <c r="R11">
        <v>0</v>
      </c>
      <c r="T11" s="4">
        <v>2</v>
      </c>
      <c r="U11" t="s">
        <v>8</v>
      </c>
    </row>
    <row r="12" spans="1:21" x14ac:dyDescent="0.2">
      <c r="E12" s="1">
        <v>42007</v>
      </c>
      <c r="F12">
        <v>0</v>
      </c>
      <c r="H12" s="4">
        <v>3</v>
      </c>
      <c r="I12">
        <v>0</v>
      </c>
      <c r="K12" s="4">
        <v>3</v>
      </c>
      <c r="L12" t="s">
        <v>7</v>
      </c>
      <c r="N12" s="4">
        <v>3</v>
      </c>
      <c r="O12">
        <v>0</v>
      </c>
      <c r="Q12" s="4">
        <v>3</v>
      </c>
      <c r="R12">
        <v>0</v>
      </c>
      <c r="T12" s="4">
        <v>3</v>
      </c>
      <c r="U12">
        <v>0.05</v>
      </c>
    </row>
    <row r="13" spans="1:21" x14ac:dyDescent="0.2">
      <c r="E13" s="1">
        <v>42008</v>
      </c>
      <c r="F13">
        <v>0.75</v>
      </c>
      <c r="H13" s="4">
        <v>4</v>
      </c>
      <c r="I13">
        <v>0</v>
      </c>
      <c r="K13" s="4">
        <v>4</v>
      </c>
      <c r="L13" t="s">
        <v>7</v>
      </c>
      <c r="N13" s="4">
        <v>4</v>
      </c>
      <c r="O13">
        <v>0.02</v>
      </c>
      <c r="Q13" s="4">
        <v>4</v>
      </c>
      <c r="R13">
        <v>0</v>
      </c>
      <c r="T13" s="4">
        <v>4</v>
      </c>
      <c r="U13">
        <v>0.3</v>
      </c>
    </row>
    <row r="14" spans="1:21" x14ac:dyDescent="0.2">
      <c r="E14" s="1">
        <v>42009</v>
      </c>
      <c r="F14">
        <v>0.09</v>
      </c>
      <c r="H14" s="4">
        <v>5</v>
      </c>
      <c r="I14">
        <v>0</v>
      </c>
      <c r="K14" s="4">
        <v>5</v>
      </c>
      <c r="L14">
        <v>0</v>
      </c>
      <c r="N14" s="4">
        <v>5</v>
      </c>
      <c r="O14">
        <v>0.04</v>
      </c>
      <c r="Q14" s="4">
        <v>5</v>
      </c>
      <c r="R14">
        <v>0.25</v>
      </c>
      <c r="T14" s="4">
        <v>5</v>
      </c>
      <c r="U14">
        <v>0.02</v>
      </c>
    </row>
    <row r="15" spans="1:21" x14ac:dyDescent="0.2">
      <c r="E15" s="1">
        <v>42010</v>
      </c>
      <c r="F15">
        <v>0.01</v>
      </c>
      <c r="H15" s="4">
        <v>6</v>
      </c>
      <c r="I15">
        <v>0</v>
      </c>
      <c r="K15" s="4">
        <v>6</v>
      </c>
      <c r="L15">
        <v>0.03</v>
      </c>
      <c r="N15" s="4">
        <v>6</v>
      </c>
      <c r="O15">
        <v>0</v>
      </c>
      <c r="Q15" s="4">
        <v>6</v>
      </c>
      <c r="R15">
        <v>0.15</v>
      </c>
      <c r="T15" s="4">
        <v>6</v>
      </c>
      <c r="U15">
        <v>0.02</v>
      </c>
    </row>
    <row r="16" spans="1:21" x14ac:dyDescent="0.2">
      <c r="E16" s="1">
        <v>42011</v>
      </c>
      <c r="F16">
        <v>0.12</v>
      </c>
      <c r="H16" s="4">
        <v>7</v>
      </c>
      <c r="I16">
        <v>0</v>
      </c>
      <c r="K16" s="4">
        <v>7</v>
      </c>
      <c r="L16">
        <v>0</v>
      </c>
      <c r="N16" s="4">
        <v>7</v>
      </c>
      <c r="O16">
        <v>0</v>
      </c>
      <c r="Q16" s="4">
        <v>7</v>
      </c>
      <c r="R16">
        <v>0</v>
      </c>
      <c r="T16" s="4">
        <v>7</v>
      </c>
      <c r="U16">
        <v>0</v>
      </c>
    </row>
    <row r="17" spans="5:21" x14ac:dyDescent="0.2">
      <c r="E17" s="1">
        <v>42012</v>
      </c>
      <c r="F17">
        <v>0</v>
      </c>
      <c r="H17" s="4">
        <v>8</v>
      </c>
      <c r="I17">
        <v>0</v>
      </c>
      <c r="K17" s="4">
        <v>8</v>
      </c>
      <c r="L17">
        <v>0.01</v>
      </c>
      <c r="N17" s="4">
        <v>8</v>
      </c>
      <c r="O17">
        <v>0</v>
      </c>
      <c r="Q17" s="4">
        <v>8</v>
      </c>
      <c r="R17">
        <v>0.1</v>
      </c>
      <c r="T17" s="4">
        <v>8</v>
      </c>
      <c r="U17">
        <v>0.17</v>
      </c>
    </row>
    <row r="18" spans="5:21" x14ac:dyDescent="0.2">
      <c r="E18" s="1">
        <v>42013</v>
      </c>
      <c r="F18">
        <v>0</v>
      </c>
      <c r="H18" s="4">
        <v>9</v>
      </c>
      <c r="I18">
        <v>0.03</v>
      </c>
      <c r="K18" s="4">
        <v>9</v>
      </c>
      <c r="L18">
        <v>0</v>
      </c>
      <c r="N18" s="4">
        <v>9</v>
      </c>
      <c r="O18">
        <v>0.09</v>
      </c>
      <c r="Q18" s="4">
        <v>9</v>
      </c>
      <c r="R18">
        <v>7.0000000000000007E-2</v>
      </c>
      <c r="T18" s="4">
        <v>9</v>
      </c>
      <c r="U18" t="s">
        <v>8</v>
      </c>
    </row>
    <row r="19" spans="5:21" x14ac:dyDescent="0.2">
      <c r="E19" s="1">
        <v>42014</v>
      </c>
      <c r="F19">
        <v>0</v>
      </c>
      <c r="H19" s="4">
        <v>10</v>
      </c>
      <c r="I19">
        <v>1.31</v>
      </c>
      <c r="K19" s="4">
        <v>10</v>
      </c>
      <c r="L19">
        <v>0</v>
      </c>
      <c r="N19" s="4">
        <v>10</v>
      </c>
      <c r="O19">
        <v>0</v>
      </c>
      <c r="Q19" s="4">
        <v>10</v>
      </c>
      <c r="R19">
        <v>0</v>
      </c>
      <c r="T19" s="4">
        <v>10</v>
      </c>
      <c r="U19">
        <v>0</v>
      </c>
    </row>
    <row r="20" spans="5:21" x14ac:dyDescent="0.2">
      <c r="E20" s="1">
        <v>42015</v>
      </c>
      <c r="F20">
        <v>0</v>
      </c>
      <c r="H20" s="4">
        <v>11</v>
      </c>
      <c r="I20">
        <v>0.08</v>
      </c>
      <c r="K20" s="4">
        <v>11</v>
      </c>
      <c r="L20">
        <v>0.35</v>
      </c>
      <c r="N20" s="4">
        <v>11</v>
      </c>
      <c r="O20">
        <v>0</v>
      </c>
      <c r="Q20" s="4">
        <v>11</v>
      </c>
      <c r="R20">
        <v>0</v>
      </c>
      <c r="T20" s="4">
        <v>11</v>
      </c>
      <c r="U20">
        <v>0</v>
      </c>
    </row>
    <row r="21" spans="5:21" x14ac:dyDescent="0.2">
      <c r="E21" s="1">
        <v>42016</v>
      </c>
      <c r="F21">
        <v>0.12</v>
      </c>
      <c r="H21" s="4">
        <v>12</v>
      </c>
      <c r="I21">
        <v>0</v>
      </c>
      <c r="K21" s="4">
        <v>12</v>
      </c>
      <c r="L21">
        <v>0.38</v>
      </c>
      <c r="N21" s="4">
        <v>12</v>
      </c>
      <c r="O21">
        <v>0.2</v>
      </c>
      <c r="Q21" s="4">
        <v>12</v>
      </c>
      <c r="R21">
        <v>0</v>
      </c>
      <c r="T21" s="4">
        <v>12</v>
      </c>
      <c r="U21">
        <v>0.23</v>
      </c>
    </row>
    <row r="22" spans="5:21" x14ac:dyDescent="0.2">
      <c r="E22" s="1">
        <v>42017</v>
      </c>
      <c r="F22">
        <v>0.32</v>
      </c>
      <c r="H22" s="4">
        <v>13</v>
      </c>
      <c r="I22">
        <v>0.01</v>
      </c>
      <c r="K22" s="4">
        <v>13</v>
      </c>
      <c r="L22">
        <v>0.08</v>
      </c>
      <c r="N22" s="4">
        <v>13</v>
      </c>
      <c r="O22">
        <v>1.67</v>
      </c>
      <c r="Q22" s="4">
        <v>13</v>
      </c>
      <c r="R22">
        <v>0.05</v>
      </c>
      <c r="T22" s="4">
        <v>13</v>
      </c>
      <c r="U22">
        <v>0</v>
      </c>
    </row>
    <row r="23" spans="5:21" x14ac:dyDescent="0.2">
      <c r="E23" s="1">
        <v>42018</v>
      </c>
      <c r="F23">
        <v>0</v>
      </c>
      <c r="H23" s="4">
        <v>14</v>
      </c>
      <c r="I23">
        <v>0</v>
      </c>
      <c r="K23" s="4">
        <v>14</v>
      </c>
      <c r="L23">
        <v>0</v>
      </c>
      <c r="N23" s="4">
        <v>14</v>
      </c>
      <c r="O23">
        <v>0</v>
      </c>
      <c r="Q23" s="4">
        <v>14</v>
      </c>
      <c r="R23">
        <v>0</v>
      </c>
      <c r="T23" s="4">
        <v>14</v>
      </c>
      <c r="U23">
        <v>0</v>
      </c>
    </row>
    <row r="24" spans="5:21" x14ac:dyDescent="0.2">
      <c r="E24" s="1">
        <v>42019</v>
      </c>
      <c r="F24">
        <v>0</v>
      </c>
      <c r="H24" s="4">
        <v>15</v>
      </c>
      <c r="I24">
        <v>0</v>
      </c>
      <c r="K24" s="4">
        <v>15</v>
      </c>
      <c r="L24">
        <v>0.11</v>
      </c>
      <c r="N24" s="4">
        <v>15</v>
      </c>
      <c r="O24">
        <v>0</v>
      </c>
      <c r="Q24" s="4">
        <v>15</v>
      </c>
      <c r="R24">
        <v>0</v>
      </c>
      <c r="T24" s="4">
        <v>15</v>
      </c>
      <c r="U24">
        <v>0.08</v>
      </c>
    </row>
    <row r="25" spans="5:21" x14ac:dyDescent="0.2">
      <c r="E25" s="1">
        <v>42020</v>
      </c>
      <c r="F25">
        <v>0</v>
      </c>
      <c r="H25" s="4">
        <v>16</v>
      </c>
      <c r="I25">
        <v>0.32</v>
      </c>
      <c r="K25" s="4">
        <v>16</v>
      </c>
      <c r="L25">
        <v>0</v>
      </c>
      <c r="N25" s="4">
        <v>16</v>
      </c>
      <c r="O25">
        <v>0.01</v>
      </c>
      <c r="Q25" s="4">
        <v>16</v>
      </c>
      <c r="R25">
        <v>0</v>
      </c>
      <c r="T25" s="4">
        <v>16</v>
      </c>
      <c r="U25" t="s">
        <v>8</v>
      </c>
    </row>
    <row r="26" spans="5:21" x14ac:dyDescent="0.2">
      <c r="E26" s="1">
        <v>42021</v>
      </c>
      <c r="F26" t="s">
        <v>8</v>
      </c>
      <c r="H26" s="4">
        <v>17</v>
      </c>
      <c r="I26">
        <v>0</v>
      </c>
      <c r="K26" s="4">
        <v>17</v>
      </c>
      <c r="L26">
        <v>0.05</v>
      </c>
      <c r="N26" s="4">
        <v>17</v>
      </c>
      <c r="O26">
        <v>0.22</v>
      </c>
      <c r="Q26" s="4">
        <v>17</v>
      </c>
      <c r="R26">
        <v>0</v>
      </c>
      <c r="T26" s="4">
        <v>17</v>
      </c>
      <c r="U26">
        <v>0</v>
      </c>
    </row>
    <row r="27" spans="5:21" x14ac:dyDescent="0.2">
      <c r="E27" s="1">
        <v>42022</v>
      </c>
      <c r="F27">
        <v>0</v>
      </c>
      <c r="H27" s="4">
        <v>18</v>
      </c>
      <c r="I27" t="s">
        <v>8</v>
      </c>
      <c r="K27" s="4">
        <v>18</v>
      </c>
      <c r="L27">
        <v>0.36</v>
      </c>
      <c r="N27" s="4">
        <v>18</v>
      </c>
      <c r="O27">
        <v>0.02</v>
      </c>
      <c r="Q27" s="4">
        <v>18</v>
      </c>
      <c r="R27">
        <v>0.04</v>
      </c>
      <c r="T27" s="4">
        <v>18</v>
      </c>
      <c r="U27">
        <v>0</v>
      </c>
    </row>
    <row r="28" spans="5:21" x14ac:dyDescent="0.2">
      <c r="E28" s="1">
        <v>42023</v>
      </c>
      <c r="F28">
        <v>0.34</v>
      </c>
      <c r="H28" s="4">
        <v>19</v>
      </c>
      <c r="I28">
        <v>0</v>
      </c>
      <c r="K28" s="4">
        <v>19</v>
      </c>
      <c r="L28" t="s">
        <v>8</v>
      </c>
      <c r="N28" s="4">
        <v>19</v>
      </c>
      <c r="O28">
        <v>0</v>
      </c>
      <c r="Q28" s="4">
        <v>19</v>
      </c>
      <c r="R28">
        <v>0</v>
      </c>
      <c r="T28" s="4">
        <v>19</v>
      </c>
      <c r="U28">
        <v>0.27</v>
      </c>
    </row>
    <row r="29" spans="5:21" x14ac:dyDescent="0.2">
      <c r="E29" s="1">
        <v>42024</v>
      </c>
      <c r="F29">
        <v>0</v>
      </c>
      <c r="H29" s="4">
        <v>20</v>
      </c>
      <c r="I29">
        <v>0</v>
      </c>
      <c r="K29" s="4">
        <v>20</v>
      </c>
      <c r="L29">
        <v>0</v>
      </c>
      <c r="N29" s="4">
        <v>20</v>
      </c>
      <c r="O29">
        <v>0</v>
      </c>
      <c r="Q29" s="4">
        <v>20</v>
      </c>
      <c r="R29">
        <v>1.66</v>
      </c>
      <c r="T29" s="4">
        <v>20</v>
      </c>
      <c r="U29">
        <v>0</v>
      </c>
    </row>
    <row r="30" spans="5:21" x14ac:dyDescent="0.2">
      <c r="E30" s="1">
        <v>42025</v>
      </c>
      <c r="F30">
        <v>0</v>
      </c>
      <c r="H30" s="4">
        <v>21</v>
      </c>
      <c r="I30">
        <v>0</v>
      </c>
      <c r="K30" s="4">
        <v>21</v>
      </c>
      <c r="L30">
        <v>0.36</v>
      </c>
      <c r="N30" s="4">
        <v>21</v>
      </c>
      <c r="O30">
        <v>0</v>
      </c>
      <c r="Q30" s="4">
        <v>21</v>
      </c>
      <c r="R30">
        <v>0.05</v>
      </c>
      <c r="T30" s="4">
        <v>21</v>
      </c>
      <c r="U30">
        <v>0</v>
      </c>
    </row>
    <row r="31" spans="5:21" x14ac:dyDescent="0.2">
      <c r="E31" s="1">
        <v>42026</v>
      </c>
      <c r="F31">
        <v>0.15</v>
      </c>
      <c r="H31" s="4">
        <v>22</v>
      </c>
      <c r="I31">
        <v>0</v>
      </c>
      <c r="K31" s="4">
        <v>22</v>
      </c>
      <c r="L31">
        <v>0.01</v>
      </c>
      <c r="N31" s="4">
        <v>22</v>
      </c>
      <c r="O31">
        <v>0</v>
      </c>
      <c r="Q31" s="4">
        <v>22</v>
      </c>
      <c r="R31">
        <v>0</v>
      </c>
      <c r="T31" s="4">
        <v>22</v>
      </c>
      <c r="U31" t="s">
        <v>7</v>
      </c>
    </row>
    <row r="32" spans="5:21" x14ac:dyDescent="0.2">
      <c r="E32" s="1">
        <v>42027</v>
      </c>
      <c r="F32">
        <v>0</v>
      </c>
      <c r="H32" s="4">
        <v>23</v>
      </c>
      <c r="I32">
        <v>0.87</v>
      </c>
      <c r="K32" s="4">
        <v>23</v>
      </c>
      <c r="L32">
        <v>0.01</v>
      </c>
      <c r="N32" s="4">
        <v>23</v>
      </c>
      <c r="O32">
        <v>0.47</v>
      </c>
      <c r="Q32" s="4">
        <v>23</v>
      </c>
      <c r="R32">
        <v>0</v>
      </c>
      <c r="T32" s="4">
        <v>23</v>
      </c>
      <c r="U32" t="s">
        <v>7</v>
      </c>
    </row>
    <row r="33" spans="5:21" x14ac:dyDescent="0.2">
      <c r="E33" s="1">
        <v>42028</v>
      </c>
      <c r="F33">
        <v>0.99</v>
      </c>
      <c r="H33" s="4">
        <v>24</v>
      </c>
      <c r="I33">
        <v>0.59</v>
      </c>
      <c r="K33" s="4">
        <v>24</v>
      </c>
      <c r="L33">
        <v>0.82</v>
      </c>
      <c r="N33" s="4">
        <v>24</v>
      </c>
      <c r="O33">
        <v>0.7</v>
      </c>
      <c r="Q33" s="4">
        <v>24</v>
      </c>
      <c r="R33">
        <v>0.56000000000000005</v>
      </c>
      <c r="T33" s="4">
        <v>24</v>
      </c>
      <c r="U33" t="s">
        <v>7</v>
      </c>
    </row>
    <row r="34" spans="5:21" x14ac:dyDescent="0.2">
      <c r="E34" s="1">
        <v>42029</v>
      </c>
      <c r="F34">
        <v>0</v>
      </c>
      <c r="H34" s="4">
        <v>25</v>
      </c>
      <c r="I34">
        <v>0</v>
      </c>
      <c r="K34" s="4">
        <v>25</v>
      </c>
      <c r="L34" t="s">
        <v>8</v>
      </c>
      <c r="N34" s="4">
        <v>25</v>
      </c>
      <c r="O34">
        <v>0</v>
      </c>
      <c r="Q34" s="4">
        <v>25</v>
      </c>
      <c r="R34">
        <v>0.8</v>
      </c>
      <c r="T34" s="4">
        <v>25</v>
      </c>
      <c r="U34">
        <v>0.59</v>
      </c>
    </row>
    <row r="35" spans="5:21" x14ac:dyDescent="0.2">
      <c r="E35" s="1">
        <v>42030</v>
      </c>
      <c r="F35">
        <v>0.08</v>
      </c>
      <c r="H35" s="4">
        <v>26</v>
      </c>
      <c r="I35">
        <v>0</v>
      </c>
      <c r="K35" s="4">
        <v>26</v>
      </c>
      <c r="L35">
        <v>0</v>
      </c>
      <c r="N35" s="4">
        <v>26</v>
      </c>
      <c r="O35">
        <v>0</v>
      </c>
      <c r="Q35" s="4">
        <v>26</v>
      </c>
      <c r="R35">
        <v>0</v>
      </c>
      <c r="T35" s="4">
        <v>26</v>
      </c>
      <c r="U35">
        <v>1.25</v>
      </c>
    </row>
    <row r="36" spans="5:21" x14ac:dyDescent="0.2">
      <c r="E36" s="1">
        <v>42031</v>
      </c>
      <c r="F36">
        <v>0.02</v>
      </c>
      <c r="H36" s="4">
        <v>27</v>
      </c>
      <c r="I36">
        <v>0</v>
      </c>
      <c r="K36" s="4">
        <v>27</v>
      </c>
      <c r="L36" t="s">
        <v>8</v>
      </c>
      <c r="N36" s="4">
        <v>27</v>
      </c>
      <c r="O36">
        <v>0</v>
      </c>
      <c r="Q36" s="4">
        <v>27</v>
      </c>
      <c r="R36">
        <v>0</v>
      </c>
      <c r="T36" s="4">
        <v>27</v>
      </c>
      <c r="U36" t="s">
        <v>7</v>
      </c>
    </row>
    <row r="37" spans="5:21" x14ac:dyDescent="0.2">
      <c r="E37" s="1">
        <v>42032</v>
      </c>
      <c r="F37">
        <v>0</v>
      </c>
      <c r="H37" s="4">
        <v>28</v>
      </c>
      <c r="I37">
        <v>0</v>
      </c>
      <c r="K37" s="4">
        <v>28</v>
      </c>
      <c r="L37">
        <v>0</v>
      </c>
      <c r="N37" s="4">
        <v>28</v>
      </c>
      <c r="O37">
        <v>0.18</v>
      </c>
      <c r="Q37" s="4">
        <v>28</v>
      </c>
      <c r="R37">
        <v>0</v>
      </c>
      <c r="T37" s="4">
        <v>28</v>
      </c>
      <c r="U37" t="s">
        <v>7</v>
      </c>
    </row>
    <row r="38" spans="5:21" x14ac:dyDescent="0.2">
      <c r="E38" s="1">
        <v>42033</v>
      </c>
      <c r="F38">
        <v>0</v>
      </c>
      <c r="H38" s="4">
        <v>29</v>
      </c>
      <c r="I38">
        <v>0</v>
      </c>
      <c r="K38" s="4">
        <v>29</v>
      </c>
      <c r="L38" t="s">
        <v>8</v>
      </c>
      <c r="N38" s="4">
        <v>29</v>
      </c>
      <c r="O38">
        <v>0</v>
      </c>
      <c r="Q38" s="4">
        <v>29</v>
      </c>
      <c r="R38" t="s">
        <v>8</v>
      </c>
      <c r="T38" s="4">
        <v>29</v>
      </c>
      <c r="U38" t="s">
        <v>7</v>
      </c>
    </row>
    <row r="39" spans="5:21" x14ac:dyDescent="0.2">
      <c r="E39" s="1">
        <v>42034</v>
      </c>
      <c r="F39">
        <v>0.02</v>
      </c>
      <c r="H39" s="4">
        <v>30</v>
      </c>
      <c r="I39" t="s">
        <v>8</v>
      </c>
      <c r="K39" s="4">
        <v>30</v>
      </c>
      <c r="L39">
        <v>0</v>
      </c>
      <c r="N39" s="4">
        <v>30</v>
      </c>
      <c r="O39">
        <v>0.01</v>
      </c>
      <c r="Q39" s="4">
        <v>30</v>
      </c>
      <c r="R39">
        <v>0.3</v>
      </c>
      <c r="T39" s="4">
        <v>30</v>
      </c>
      <c r="U39" t="s">
        <v>7</v>
      </c>
    </row>
    <row r="40" spans="5:21" x14ac:dyDescent="0.2">
      <c r="E40" s="1">
        <v>42035</v>
      </c>
      <c r="F40">
        <v>0.04</v>
      </c>
      <c r="H40" s="4">
        <v>31</v>
      </c>
      <c r="I40">
        <v>0</v>
      </c>
      <c r="K40" s="4">
        <v>31</v>
      </c>
      <c r="L40">
        <v>0.02</v>
      </c>
      <c r="N40" s="4">
        <v>31</v>
      </c>
      <c r="O40">
        <v>0.12</v>
      </c>
      <c r="Q40" s="4">
        <v>31</v>
      </c>
      <c r="R40">
        <v>0.02</v>
      </c>
      <c r="T40" s="4">
        <v>31</v>
      </c>
      <c r="U40" t="s">
        <v>7</v>
      </c>
    </row>
    <row r="41" spans="5:21" x14ac:dyDescent="0.2">
      <c r="E41" s="1">
        <v>42036</v>
      </c>
      <c r="F41">
        <v>0</v>
      </c>
      <c r="H41" s="4">
        <v>32</v>
      </c>
      <c r="I41">
        <v>0</v>
      </c>
      <c r="K41" s="4">
        <v>32</v>
      </c>
      <c r="L41" t="s">
        <v>8</v>
      </c>
      <c r="N41" s="4">
        <v>32</v>
      </c>
      <c r="O41">
        <v>0</v>
      </c>
      <c r="Q41" s="4">
        <v>32</v>
      </c>
      <c r="R41">
        <v>0</v>
      </c>
      <c r="T41" s="4">
        <v>32</v>
      </c>
      <c r="U41" t="s">
        <v>8</v>
      </c>
    </row>
    <row r="42" spans="5:21" x14ac:dyDescent="0.2">
      <c r="E42" s="1">
        <v>42037</v>
      </c>
      <c r="F42">
        <v>0.65</v>
      </c>
      <c r="H42" s="4">
        <v>33</v>
      </c>
      <c r="I42" t="s">
        <v>8</v>
      </c>
      <c r="K42" s="4">
        <v>33</v>
      </c>
      <c r="L42">
        <v>0</v>
      </c>
      <c r="N42" s="4">
        <v>33</v>
      </c>
      <c r="O42">
        <v>1</v>
      </c>
      <c r="Q42" s="4">
        <v>33</v>
      </c>
      <c r="R42">
        <v>0.01</v>
      </c>
      <c r="T42" s="4">
        <v>33</v>
      </c>
      <c r="U42">
        <v>0.01</v>
      </c>
    </row>
    <row r="43" spans="5:21" x14ac:dyDescent="0.2">
      <c r="E43" s="1">
        <v>42038</v>
      </c>
      <c r="F43">
        <v>0.09</v>
      </c>
      <c r="H43" s="4">
        <v>34</v>
      </c>
      <c r="I43">
        <v>0.02</v>
      </c>
      <c r="K43" s="4">
        <v>34</v>
      </c>
      <c r="L43">
        <v>0</v>
      </c>
      <c r="N43" s="4">
        <v>34</v>
      </c>
      <c r="O43">
        <v>0</v>
      </c>
      <c r="Q43" s="4">
        <v>34</v>
      </c>
      <c r="R43">
        <v>0</v>
      </c>
      <c r="T43" s="4">
        <v>34</v>
      </c>
      <c r="U43" t="s">
        <v>8</v>
      </c>
    </row>
    <row r="44" spans="5:21" x14ac:dyDescent="0.2">
      <c r="E44" s="1">
        <v>42039</v>
      </c>
      <c r="F44">
        <v>0</v>
      </c>
      <c r="H44" s="4">
        <v>35</v>
      </c>
      <c r="I44">
        <v>1.1399999999999999</v>
      </c>
      <c r="K44" s="4">
        <v>35</v>
      </c>
      <c r="L44">
        <v>0</v>
      </c>
      <c r="N44" s="4">
        <v>35</v>
      </c>
      <c r="O44">
        <v>0</v>
      </c>
      <c r="Q44" s="4">
        <v>35</v>
      </c>
      <c r="R44">
        <v>0</v>
      </c>
      <c r="T44" s="4">
        <v>35</v>
      </c>
      <c r="U44" t="s">
        <v>8</v>
      </c>
    </row>
    <row r="45" spans="5:21" x14ac:dyDescent="0.2">
      <c r="E45" s="1">
        <v>42040</v>
      </c>
      <c r="F45">
        <v>0.03</v>
      </c>
      <c r="H45" s="4">
        <v>36</v>
      </c>
      <c r="I45" t="s">
        <v>8</v>
      </c>
      <c r="K45" s="4">
        <v>36</v>
      </c>
      <c r="L45">
        <v>0</v>
      </c>
      <c r="N45" s="4">
        <v>36</v>
      </c>
      <c r="O45">
        <v>1.19</v>
      </c>
      <c r="Q45" s="4">
        <v>36</v>
      </c>
      <c r="R45">
        <v>0</v>
      </c>
      <c r="T45" s="4">
        <v>36</v>
      </c>
      <c r="U45">
        <v>0.01</v>
      </c>
    </row>
    <row r="46" spans="5:21" x14ac:dyDescent="0.2">
      <c r="E46" s="1">
        <v>42041</v>
      </c>
      <c r="F46">
        <v>0</v>
      </c>
      <c r="H46" s="4">
        <v>37</v>
      </c>
      <c r="I46">
        <v>0</v>
      </c>
      <c r="K46" s="4">
        <v>37</v>
      </c>
      <c r="L46">
        <v>0</v>
      </c>
      <c r="N46" s="4">
        <v>37</v>
      </c>
      <c r="O46">
        <v>0</v>
      </c>
      <c r="Q46" s="4">
        <v>37</v>
      </c>
      <c r="R46">
        <v>0</v>
      </c>
      <c r="T46" s="4">
        <v>37</v>
      </c>
      <c r="U46">
        <v>0.18</v>
      </c>
    </row>
    <row r="47" spans="5:21" x14ac:dyDescent="0.2">
      <c r="E47" s="1">
        <v>42042</v>
      </c>
      <c r="F47">
        <v>0</v>
      </c>
      <c r="H47" s="4">
        <v>38</v>
      </c>
      <c r="I47">
        <v>0</v>
      </c>
      <c r="K47" s="4">
        <v>38</v>
      </c>
      <c r="L47">
        <v>0.11</v>
      </c>
      <c r="N47" s="4">
        <v>38</v>
      </c>
      <c r="O47">
        <v>0.09</v>
      </c>
      <c r="Q47" s="4">
        <v>38</v>
      </c>
      <c r="R47">
        <v>0.4</v>
      </c>
      <c r="T47" s="4">
        <v>38</v>
      </c>
      <c r="U47">
        <v>0.32</v>
      </c>
    </row>
    <row r="48" spans="5:21" x14ac:dyDescent="0.2">
      <c r="E48" s="1">
        <v>42043</v>
      </c>
      <c r="F48">
        <v>0</v>
      </c>
      <c r="H48" s="4">
        <v>39</v>
      </c>
      <c r="I48">
        <v>0</v>
      </c>
      <c r="K48" s="4">
        <v>39</v>
      </c>
      <c r="L48">
        <v>0.26</v>
      </c>
      <c r="N48" s="4">
        <v>39</v>
      </c>
      <c r="O48">
        <v>0.72</v>
      </c>
      <c r="Q48" s="4">
        <v>39</v>
      </c>
      <c r="R48">
        <v>0.42</v>
      </c>
      <c r="T48" s="4">
        <v>39</v>
      </c>
      <c r="U48">
        <v>0.4</v>
      </c>
    </row>
    <row r="49" spans="5:21" x14ac:dyDescent="0.2">
      <c r="E49" s="1">
        <v>42044</v>
      </c>
      <c r="F49">
        <v>0.01</v>
      </c>
      <c r="H49" s="4">
        <v>40</v>
      </c>
      <c r="I49">
        <v>0.02</v>
      </c>
      <c r="K49" s="4">
        <v>40</v>
      </c>
      <c r="L49">
        <v>0.79</v>
      </c>
      <c r="N49" s="4">
        <v>40</v>
      </c>
      <c r="O49">
        <v>0</v>
      </c>
      <c r="Q49" s="4">
        <v>40</v>
      </c>
      <c r="R49">
        <v>0</v>
      </c>
      <c r="T49" s="4">
        <v>40</v>
      </c>
      <c r="U49">
        <v>0</v>
      </c>
    </row>
    <row r="50" spans="5:21" x14ac:dyDescent="0.2">
      <c r="E50" s="1">
        <v>42045</v>
      </c>
      <c r="F50">
        <v>0.1</v>
      </c>
      <c r="H50" s="4">
        <v>41</v>
      </c>
      <c r="I50">
        <v>0.25</v>
      </c>
      <c r="K50" s="4">
        <v>41</v>
      </c>
      <c r="L50" t="s">
        <v>8</v>
      </c>
      <c r="N50" s="4">
        <v>41</v>
      </c>
      <c r="O50">
        <v>0</v>
      </c>
      <c r="Q50" s="4">
        <v>41</v>
      </c>
      <c r="R50">
        <v>0</v>
      </c>
      <c r="T50" s="4">
        <v>41</v>
      </c>
      <c r="U50">
        <v>0.02</v>
      </c>
    </row>
    <row r="51" spans="5:21" x14ac:dyDescent="0.2">
      <c r="E51" s="1">
        <v>42046</v>
      </c>
      <c r="F51">
        <v>0</v>
      </c>
      <c r="H51" s="4">
        <v>42</v>
      </c>
      <c r="I51" t="s">
        <v>8</v>
      </c>
      <c r="K51" s="4">
        <v>42</v>
      </c>
      <c r="L51">
        <v>0</v>
      </c>
      <c r="N51" s="4">
        <v>42</v>
      </c>
      <c r="O51">
        <v>0.63</v>
      </c>
      <c r="Q51" s="4">
        <v>42</v>
      </c>
      <c r="R51">
        <v>0.06</v>
      </c>
      <c r="T51" s="4">
        <v>42</v>
      </c>
      <c r="U51">
        <v>0.38</v>
      </c>
    </row>
    <row r="52" spans="5:21" x14ac:dyDescent="0.2">
      <c r="E52" s="1">
        <v>42047</v>
      </c>
      <c r="F52">
        <v>0</v>
      </c>
      <c r="H52" s="4">
        <v>43</v>
      </c>
      <c r="I52">
        <v>0</v>
      </c>
      <c r="K52" s="4">
        <v>43</v>
      </c>
      <c r="L52">
        <v>0.02</v>
      </c>
      <c r="N52" s="4">
        <v>43</v>
      </c>
      <c r="O52">
        <v>0.27</v>
      </c>
      <c r="Q52" s="4">
        <v>43</v>
      </c>
      <c r="R52">
        <v>0.17</v>
      </c>
      <c r="T52" s="4">
        <v>43</v>
      </c>
      <c r="U52">
        <v>0.06</v>
      </c>
    </row>
    <row r="53" spans="5:21" x14ac:dyDescent="0.2">
      <c r="E53" s="1">
        <v>42048</v>
      </c>
      <c r="F53">
        <v>0.04</v>
      </c>
      <c r="H53" s="4">
        <v>44</v>
      </c>
      <c r="I53">
        <v>0.01</v>
      </c>
      <c r="K53" s="4">
        <v>44</v>
      </c>
      <c r="L53">
        <v>0.21</v>
      </c>
      <c r="N53" s="4">
        <v>44</v>
      </c>
      <c r="O53">
        <v>0</v>
      </c>
      <c r="Q53" s="4">
        <v>44</v>
      </c>
      <c r="R53">
        <v>0.55000000000000004</v>
      </c>
      <c r="T53" s="4">
        <v>44</v>
      </c>
      <c r="U53">
        <v>0.57999999999999996</v>
      </c>
    </row>
    <row r="54" spans="5:21" x14ac:dyDescent="0.2">
      <c r="E54" s="1">
        <v>42049</v>
      </c>
      <c r="F54">
        <v>0</v>
      </c>
      <c r="H54" s="4">
        <v>45</v>
      </c>
      <c r="I54">
        <v>0</v>
      </c>
      <c r="K54" s="4">
        <v>45</v>
      </c>
      <c r="L54">
        <v>0</v>
      </c>
      <c r="N54" s="4">
        <v>45</v>
      </c>
      <c r="O54">
        <v>0</v>
      </c>
      <c r="Q54" s="4">
        <v>45</v>
      </c>
      <c r="R54">
        <v>0.04</v>
      </c>
      <c r="T54" s="4">
        <v>45</v>
      </c>
      <c r="U54">
        <v>0.1</v>
      </c>
    </row>
    <row r="55" spans="5:21" x14ac:dyDescent="0.2">
      <c r="E55" s="1">
        <v>42050</v>
      </c>
      <c r="F55">
        <v>7.0000000000000007E-2</v>
      </c>
      <c r="H55" s="4">
        <v>46</v>
      </c>
      <c r="I55">
        <v>0</v>
      </c>
      <c r="K55" s="4">
        <v>46</v>
      </c>
      <c r="L55">
        <v>0</v>
      </c>
      <c r="N55" s="4">
        <v>46</v>
      </c>
      <c r="O55">
        <v>0.08</v>
      </c>
      <c r="Q55" s="4">
        <v>46</v>
      </c>
      <c r="R55">
        <v>0</v>
      </c>
      <c r="T55" s="4">
        <v>46</v>
      </c>
      <c r="U55">
        <v>0</v>
      </c>
    </row>
    <row r="56" spans="5:21" x14ac:dyDescent="0.2">
      <c r="E56" s="1">
        <v>42051</v>
      </c>
      <c r="F56">
        <v>0</v>
      </c>
      <c r="H56" s="4">
        <v>47</v>
      </c>
      <c r="I56">
        <v>0.45</v>
      </c>
      <c r="K56" s="4">
        <v>47</v>
      </c>
      <c r="L56">
        <v>0</v>
      </c>
      <c r="N56" s="4">
        <v>47</v>
      </c>
      <c r="O56">
        <v>0.83</v>
      </c>
      <c r="Q56" s="4">
        <v>47</v>
      </c>
      <c r="R56">
        <v>0</v>
      </c>
      <c r="T56" s="4">
        <v>47</v>
      </c>
      <c r="U56">
        <v>0</v>
      </c>
    </row>
    <row r="57" spans="5:21" x14ac:dyDescent="0.2">
      <c r="E57" s="1">
        <v>42052</v>
      </c>
      <c r="F57">
        <v>0.04</v>
      </c>
      <c r="H57" s="4">
        <v>48</v>
      </c>
      <c r="I57">
        <v>0.8</v>
      </c>
      <c r="K57" s="4">
        <v>48</v>
      </c>
      <c r="L57">
        <v>0</v>
      </c>
      <c r="N57" s="4">
        <v>48</v>
      </c>
      <c r="O57">
        <v>0.08</v>
      </c>
      <c r="Q57" s="4">
        <v>48</v>
      </c>
      <c r="R57">
        <v>0</v>
      </c>
      <c r="T57" s="4">
        <v>48</v>
      </c>
      <c r="U57">
        <v>0</v>
      </c>
    </row>
    <row r="58" spans="5:21" x14ac:dyDescent="0.2">
      <c r="E58" s="1">
        <v>42053</v>
      </c>
      <c r="F58">
        <v>0</v>
      </c>
      <c r="H58" s="4">
        <v>49</v>
      </c>
      <c r="I58">
        <v>0</v>
      </c>
      <c r="K58" s="4">
        <v>49</v>
      </c>
      <c r="L58">
        <v>0</v>
      </c>
      <c r="N58" s="4">
        <v>49</v>
      </c>
      <c r="O58">
        <v>0.5</v>
      </c>
      <c r="Q58" s="4">
        <v>49</v>
      </c>
      <c r="R58">
        <v>0.15</v>
      </c>
      <c r="T58" s="4">
        <v>49</v>
      </c>
      <c r="U58">
        <v>0</v>
      </c>
    </row>
    <row r="59" spans="5:21" x14ac:dyDescent="0.2">
      <c r="E59" s="1">
        <v>42054</v>
      </c>
      <c r="F59">
        <v>0.01</v>
      </c>
      <c r="H59" s="4">
        <v>50</v>
      </c>
      <c r="I59">
        <v>0</v>
      </c>
      <c r="K59" s="4">
        <v>50</v>
      </c>
      <c r="L59">
        <v>0</v>
      </c>
      <c r="N59" s="4">
        <v>50</v>
      </c>
      <c r="O59">
        <v>0</v>
      </c>
      <c r="Q59" s="4">
        <v>50</v>
      </c>
      <c r="R59">
        <v>0</v>
      </c>
      <c r="T59" s="4">
        <v>50</v>
      </c>
      <c r="U59">
        <v>0.02</v>
      </c>
    </row>
    <row r="60" spans="5:21" x14ac:dyDescent="0.2">
      <c r="E60" s="1">
        <v>42055</v>
      </c>
      <c r="F60">
        <v>0</v>
      </c>
      <c r="H60" s="4">
        <v>51</v>
      </c>
      <c r="I60">
        <v>0</v>
      </c>
      <c r="K60" s="4">
        <v>51</v>
      </c>
      <c r="L60">
        <v>0</v>
      </c>
      <c r="N60" s="4">
        <v>51</v>
      </c>
      <c r="O60">
        <v>0.11</v>
      </c>
      <c r="Q60" s="4">
        <v>51</v>
      </c>
      <c r="R60">
        <v>0</v>
      </c>
      <c r="T60" s="4">
        <v>51</v>
      </c>
      <c r="U60">
        <v>0</v>
      </c>
    </row>
    <row r="61" spans="5:21" x14ac:dyDescent="0.2">
      <c r="E61" s="1">
        <v>42056</v>
      </c>
      <c r="F61">
        <v>0</v>
      </c>
      <c r="H61" s="4">
        <v>52</v>
      </c>
      <c r="I61">
        <v>0</v>
      </c>
      <c r="K61" s="4">
        <v>52</v>
      </c>
      <c r="L61">
        <v>0</v>
      </c>
      <c r="N61" s="4">
        <v>52</v>
      </c>
      <c r="O61">
        <v>0</v>
      </c>
      <c r="Q61" s="4">
        <v>52</v>
      </c>
      <c r="R61">
        <v>0.54</v>
      </c>
      <c r="T61" s="4">
        <v>52</v>
      </c>
      <c r="U61">
        <v>0</v>
      </c>
    </row>
    <row r="62" spans="5:21" x14ac:dyDescent="0.2">
      <c r="E62" s="1">
        <v>42057</v>
      </c>
      <c r="F62">
        <v>0.52</v>
      </c>
      <c r="H62" s="4">
        <v>53</v>
      </c>
      <c r="I62">
        <v>0.12</v>
      </c>
      <c r="K62" s="4">
        <v>53</v>
      </c>
      <c r="L62">
        <v>0</v>
      </c>
      <c r="N62" s="4">
        <v>53</v>
      </c>
      <c r="O62">
        <v>0.24</v>
      </c>
      <c r="Q62" s="4">
        <v>53</v>
      </c>
      <c r="R62">
        <v>0</v>
      </c>
      <c r="T62" s="4">
        <v>53</v>
      </c>
      <c r="U62">
        <v>0</v>
      </c>
    </row>
    <row r="63" spans="5:21" x14ac:dyDescent="0.2">
      <c r="E63" s="1">
        <v>42058</v>
      </c>
      <c r="F63">
        <v>0</v>
      </c>
      <c r="H63" s="4">
        <v>54</v>
      </c>
      <c r="I63">
        <v>0</v>
      </c>
      <c r="K63" s="4">
        <v>54</v>
      </c>
      <c r="L63">
        <v>0</v>
      </c>
      <c r="N63" s="4">
        <v>54</v>
      </c>
      <c r="O63">
        <v>0.12</v>
      </c>
      <c r="Q63" s="4">
        <v>54</v>
      </c>
      <c r="R63">
        <v>0</v>
      </c>
      <c r="T63" s="4">
        <v>54</v>
      </c>
      <c r="U63">
        <v>0</v>
      </c>
    </row>
    <row r="64" spans="5:21" x14ac:dyDescent="0.2">
      <c r="E64" s="1">
        <v>42059</v>
      </c>
      <c r="F64">
        <v>0</v>
      </c>
      <c r="H64" s="4">
        <v>55</v>
      </c>
      <c r="I64">
        <v>0.59</v>
      </c>
      <c r="K64" s="4">
        <v>55</v>
      </c>
      <c r="L64">
        <v>0</v>
      </c>
      <c r="N64" s="4">
        <v>55</v>
      </c>
      <c r="O64">
        <v>0.17</v>
      </c>
      <c r="Q64" s="4">
        <v>55</v>
      </c>
      <c r="R64">
        <v>0.54</v>
      </c>
      <c r="T64" s="4">
        <v>55</v>
      </c>
      <c r="U64">
        <v>0</v>
      </c>
    </row>
    <row r="65" spans="5:21" x14ac:dyDescent="0.2">
      <c r="E65" s="1">
        <v>42060</v>
      </c>
      <c r="F65">
        <v>0</v>
      </c>
      <c r="H65" s="4">
        <v>56</v>
      </c>
      <c r="I65">
        <v>1.34</v>
      </c>
      <c r="K65" s="4">
        <v>56</v>
      </c>
      <c r="L65">
        <v>0</v>
      </c>
      <c r="N65" s="4">
        <v>56</v>
      </c>
      <c r="O65">
        <v>0.7</v>
      </c>
      <c r="Q65" s="4">
        <v>56</v>
      </c>
      <c r="R65">
        <v>0</v>
      </c>
      <c r="T65" s="4">
        <v>56</v>
      </c>
      <c r="U65">
        <v>0</v>
      </c>
    </row>
    <row r="66" spans="5:21" x14ac:dyDescent="0.2">
      <c r="E66" s="1">
        <v>42061</v>
      </c>
      <c r="F66">
        <v>0</v>
      </c>
      <c r="H66" s="4">
        <v>57</v>
      </c>
      <c r="I66">
        <v>0.01</v>
      </c>
      <c r="K66" s="4">
        <v>57</v>
      </c>
      <c r="L66">
        <v>0.24</v>
      </c>
      <c r="N66" s="4">
        <v>57</v>
      </c>
      <c r="O66">
        <v>0.2</v>
      </c>
      <c r="Q66" s="4">
        <v>57</v>
      </c>
      <c r="R66">
        <v>0</v>
      </c>
      <c r="T66" s="4">
        <v>57</v>
      </c>
      <c r="U66">
        <v>0.05</v>
      </c>
    </row>
    <row r="67" spans="5:21" x14ac:dyDescent="0.2">
      <c r="E67" s="1">
        <v>42062</v>
      </c>
      <c r="F67">
        <v>0.02</v>
      </c>
      <c r="H67" s="4">
        <v>58</v>
      </c>
      <c r="I67">
        <v>0</v>
      </c>
      <c r="K67" s="4">
        <v>58</v>
      </c>
      <c r="L67">
        <v>0</v>
      </c>
      <c r="N67" s="4">
        <v>58</v>
      </c>
      <c r="O67">
        <v>0</v>
      </c>
      <c r="Q67" s="4">
        <v>58</v>
      </c>
      <c r="R67">
        <v>0</v>
      </c>
      <c r="T67" s="4">
        <v>58</v>
      </c>
      <c r="U67">
        <v>0.59</v>
      </c>
    </row>
    <row r="68" spans="5:21" x14ac:dyDescent="0.2">
      <c r="E68" s="1">
        <v>42063</v>
      </c>
      <c r="F68">
        <v>0</v>
      </c>
      <c r="H68" s="4">
        <v>59</v>
      </c>
      <c r="I68">
        <v>0</v>
      </c>
      <c r="K68" s="4">
        <v>59</v>
      </c>
      <c r="L68">
        <v>0</v>
      </c>
      <c r="N68" s="4">
        <v>59</v>
      </c>
      <c r="O68">
        <v>0</v>
      </c>
      <c r="Q68" s="4">
        <v>59</v>
      </c>
      <c r="R68">
        <v>0.01</v>
      </c>
      <c r="T68" s="4">
        <v>59</v>
      </c>
      <c r="U68">
        <v>0</v>
      </c>
    </row>
    <row r="69" spans="5:21" x14ac:dyDescent="0.2">
      <c r="E69" s="1">
        <v>42064</v>
      </c>
      <c r="F69">
        <v>0</v>
      </c>
      <c r="H69" s="4">
        <v>60</v>
      </c>
      <c r="I69">
        <v>0</v>
      </c>
      <c r="K69" s="4">
        <v>60</v>
      </c>
      <c r="L69">
        <v>0.01</v>
      </c>
      <c r="N69" s="4">
        <v>60</v>
      </c>
      <c r="O69">
        <v>0</v>
      </c>
      <c r="Q69" s="4">
        <v>60</v>
      </c>
      <c r="R69">
        <v>0.05</v>
      </c>
      <c r="T69" s="4">
        <v>60</v>
      </c>
      <c r="U69">
        <v>0</v>
      </c>
    </row>
    <row r="70" spans="5:21" x14ac:dyDescent="0.2">
      <c r="E70" s="1">
        <v>42065</v>
      </c>
      <c r="F70">
        <v>0.26</v>
      </c>
      <c r="H70" s="4">
        <v>61</v>
      </c>
      <c r="I70">
        <v>0</v>
      </c>
      <c r="K70" s="4">
        <v>61</v>
      </c>
      <c r="L70">
        <v>0.81</v>
      </c>
      <c r="N70" s="4">
        <v>61</v>
      </c>
      <c r="O70">
        <v>1.32</v>
      </c>
      <c r="Q70" s="4">
        <v>61</v>
      </c>
      <c r="R70">
        <v>0.36</v>
      </c>
      <c r="T70" s="4">
        <v>61</v>
      </c>
      <c r="U70">
        <v>0</v>
      </c>
    </row>
    <row r="71" spans="5:21" x14ac:dyDescent="0.2">
      <c r="E71" s="1">
        <v>42066</v>
      </c>
      <c r="F71">
        <v>0</v>
      </c>
      <c r="H71" s="4">
        <v>62</v>
      </c>
      <c r="I71">
        <v>0.02</v>
      </c>
      <c r="K71" s="4">
        <v>62</v>
      </c>
      <c r="L71">
        <v>0</v>
      </c>
      <c r="N71" s="4">
        <v>62</v>
      </c>
      <c r="O71">
        <v>0.05</v>
      </c>
      <c r="Q71" s="4">
        <v>62</v>
      </c>
      <c r="R71">
        <v>0</v>
      </c>
      <c r="T71" s="4">
        <v>62</v>
      </c>
      <c r="U71">
        <v>0</v>
      </c>
    </row>
    <row r="72" spans="5:21" x14ac:dyDescent="0.2">
      <c r="E72" s="1">
        <v>42067</v>
      </c>
      <c r="F72">
        <v>0.6</v>
      </c>
      <c r="H72" s="4">
        <v>63</v>
      </c>
      <c r="I72">
        <v>0</v>
      </c>
      <c r="K72" s="4">
        <v>63</v>
      </c>
      <c r="L72" t="s">
        <v>8</v>
      </c>
      <c r="N72" s="4">
        <v>63</v>
      </c>
      <c r="O72">
        <v>0</v>
      </c>
      <c r="Q72" s="4">
        <v>63</v>
      </c>
      <c r="R72">
        <v>0.68</v>
      </c>
      <c r="T72" s="4">
        <v>63</v>
      </c>
      <c r="U72">
        <v>0.05</v>
      </c>
    </row>
    <row r="73" spans="5:21" x14ac:dyDescent="0.2">
      <c r="E73" s="1">
        <v>42068</v>
      </c>
      <c r="F73">
        <v>0.42</v>
      </c>
      <c r="H73" s="4">
        <v>64</v>
      </c>
      <c r="I73">
        <v>0.02</v>
      </c>
      <c r="K73" s="4">
        <v>64</v>
      </c>
      <c r="L73">
        <v>0</v>
      </c>
      <c r="N73" s="4">
        <v>64</v>
      </c>
      <c r="O73">
        <v>0</v>
      </c>
      <c r="Q73" s="4">
        <v>64</v>
      </c>
      <c r="R73">
        <v>0</v>
      </c>
      <c r="T73" s="4">
        <v>64</v>
      </c>
      <c r="U73">
        <v>0.35</v>
      </c>
    </row>
    <row r="74" spans="5:21" x14ac:dyDescent="0.2">
      <c r="E74" s="1">
        <v>42069</v>
      </c>
      <c r="F74">
        <v>0.05</v>
      </c>
      <c r="H74" s="4">
        <v>65</v>
      </c>
      <c r="I74">
        <v>0</v>
      </c>
      <c r="K74" s="4">
        <v>65</v>
      </c>
      <c r="L74">
        <v>0</v>
      </c>
      <c r="N74" s="4">
        <v>65</v>
      </c>
      <c r="O74">
        <v>0</v>
      </c>
      <c r="Q74" s="4">
        <v>65</v>
      </c>
      <c r="R74">
        <v>0</v>
      </c>
      <c r="T74" s="4">
        <v>65</v>
      </c>
      <c r="U74">
        <v>0</v>
      </c>
    </row>
    <row r="75" spans="5:21" x14ac:dyDescent="0.2">
      <c r="E75" s="1">
        <v>42070</v>
      </c>
      <c r="F75">
        <v>0</v>
      </c>
      <c r="H75" s="4">
        <v>66</v>
      </c>
      <c r="I75">
        <v>0</v>
      </c>
      <c r="K75" s="4">
        <v>66</v>
      </c>
      <c r="L75">
        <v>7.0000000000000007E-2</v>
      </c>
      <c r="N75" s="4">
        <v>66</v>
      </c>
      <c r="O75">
        <v>0.22</v>
      </c>
      <c r="Q75" s="4">
        <v>66</v>
      </c>
      <c r="R75">
        <v>0</v>
      </c>
      <c r="T75" s="4">
        <v>66</v>
      </c>
      <c r="U75">
        <v>0</v>
      </c>
    </row>
    <row r="76" spans="5:21" x14ac:dyDescent="0.2">
      <c r="E76" s="1">
        <v>42071</v>
      </c>
      <c r="F76">
        <v>0</v>
      </c>
      <c r="H76" s="4">
        <v>67</v>
      </c>
      <c r="I76">
        <v>0</v>
      </c>
      <c r="K76" s="4">
        <v>67</v>
      </c>
      <c r="L76">
        <v>0.24</v>
      </c>
      <c r="N76" s="4">
        <v>67</v>
      </c>
      <c r="O76">
        <v>0.31</v>
      </c>
      <c r="Q76" s="4">
        <v>67</v>
      </c>
      <c r="R76">
        <v>0</v>
      </c>
      <c r="T76" s="4">
        <v>67</v>
      </c>
      <c r="U76">
        <v>0.25</v>
      </c>
    </row>
    <row r="77" spans="5:21" x14ac:dyDescent="0.2">
      <c r="E77" s="1">
        <v>42072</v>
      </c>
      <c r="F77">
        <v>0</v>
      </c>
      <c r="H77" s="4">
        <v>68</v>
      </c>
      <c r="I77">
        <v>0</v>
      </c>
      <c r="K77" s="4">
        <v>68</v>
      </c>
      <c r="L77">
        <v>0</v>
      </c>
      <c r="N77" s="4">
        <v>68</v>
      </c>
      <c r="O77">
        <v>0.01</v>
      </c>
      <c r="Q77" s="4">
        <v>68</v>
      </c>
      <c r="R77">
        <v>0</v>
      </c>
      <c r="T77" s="4">
        <v>68</v>
      </c>
      <c r="U77">
        <v>0</v>
      </c>
    </row>
    <row r="78" spans="5:21" x14ac:dyDescent="0.2">
      <c r="E78" s="1">
        <v>42073</v>
      </c>
      <c r="F78">
        <v>0</v>
      </c>
      <c r="H78" s="4">
        <v>69</v>
      </c>
      <c r="I78">
        <v>0</v>
      </c>
      <c r="K78" s="4">
        <v>69</v>
      </c>
      <c r="L78">
        <v>0.05</v>
      </c>
      <c r="N78" s="4">
        <v>69</v>
      </c>
      <c r="O78">
        <v>0</v>
      </c>
      <c r="Q78" s="4">
        <v>69</v>
      </c>
      <c r="R78">
        <v>0.74</v>
      </c>
      <c r="T78" s="4">
        <v>69</v>
      </c>
      <c r="U78">
        <v>0</v>
      </c>
    </row>
    <row r="79" spans="5:21" x14ac:dyDescent="0.2">
      <c r="E79" s="1">
        <v>42074</v>
      </c>
      <c r="F79">
        <v>0.52</v>
      </c>
      <c r="H79" s="4">
        <v>70</v>
      </c>
      <c r="I79">
        <v>0</v>
      </c>
      <c r="K79" s="4">
        <v>70</v>
      </c>
      <c r="L79">
        <v>0</v>
      </c>
      <c r="N79" s="4">
        <v>70</v>
      </c>
      <c r="O79">
        <v>0</v>
      </c>
      <c r="Q79" s="4">
        <v>70</v>
      </c>
      <c r="R79">
        <v>0.02</v>
      </c>
      <c r="T79" s="4">
        <v>70</v>
      </c>
      <c r="U79">
        <v>0</v>
      </c>
    </row>
    <row r="80" spans="5:21" x14ac:dyDescent="0.2">
      <c r="E80" s="1">
        <v>42075</v>
      </c>
      <c r="F80">
        <v>0</v>
      </c>
      <c r="H80" s="4">
        <v>71</v>
      </c>
      <c r="I80">
        <v>0.05</v>
      </c>
      <c r="K80" s="4">
        <v>71</v>
      </c>
      <c r="L80">
        <v>0</v>
      </c>
      <c r="N80" s="4">
        <v>71</v>
      </c>
      <c r="O80">
        <v>0</v>
      </c>
      <c r="Q80" s="4">
        <v>71</v>
      </c>
      <c r="R80">
        <v>0</v>
      </c>
      <c r="T80" s="4">
        <v>71</v>
      </c>
      <c r="U80">
        <v>0</v>
      </c>
    </row>
    <row r="81" spans="5:21" x14ac:dyDescent="0.2">
      <c r="E81" s="1">
        <v>42076</v>
      </c>
      <c r="F81">
        <v>0</v>
      </c>
      <c r="H81" s="4">
        <v>72</v>
      </c>
      <c r="I81">
        <v>0</v>
      </c>
      <c r="K81" s="4">
        <v>72</v>
      </c>
      <c r="L81">
        <v>0</v>
      </c>
      <c r="N81" s="4">
        <v>72</v>
      </c>
      <c r="O81">
        <v>0.04</v>
      </c>
      <c r="Q81" s="4">
        <v>72</v>
      </c>
      <c r="R81">
        <v>0</v>
      </c>
      <c r="T81" s="4">
        <v>72</v>
      </c>
      <c r="U81">
        <v>0</v>
      </c>
    </row>
    <row r="82" spans="5:21" x14ac:dyDescent="0.2">
      <c r="E82" s="1">
        <v>42077</v>
      </c>
      <c r="F82">
        <v>0.55000000000000004</v>
      </c>
      <c r="H82" s="4">
        <v>73</v>
      </c>
      <c r="I82">
        <v>0</v>
      </c>
      <c r="K82" s="4">
        <v>73</v>
      </c>
      <c r="L82">
        <v>1.44</v>
      </c>
      <c r="N82" s="4">
        <v>73</v>
      </c>
      <c r="O82">
        <v>0</v>
      </c>
      <c r="Q82" s="4">
        <v>73</v>
      </c>
      <c r="R82">
        <v>0</v>
      </c>
      <c r="T82" s="4">
        <v>73</v>
      </c>
      <c r="U82">
        <v>0.25</v>
      </c>
    </row>
    <row r="83" spans="5:21" x14ac:dyDescent="0.2">
      <c r="E83" s="1">
        <v>42078</v>
      </c>
      <c r="F83">
        <v>0.35</v>
      </c>
      <c r="H83" s="4">
        <v>74</v>
      </c>
      <c r="I83">
        <v>0.28000000000000003</v>
      </c>
      <c r="K83" s="4">
        <v>74</v>
      </c>
      <c r="L83">
        <v>0.4</v>
      </c>
      <c r="N83" s="4">
        <v>74</v>
      </c>
      <c r="O83">
        <v>0</v>
      </c>
      <c r="Q83" s="4">
        <v>74</v>
      </c>
      <c r="R83">
        <v>0</v>
      </c>
      <c r="T83" s="4">
        <v>74</v>
      </c>
      <c r="U83">
        <v>0</v>
      </c>
    </row>
    <row r="84" spans="5:21" x14ac:dyDescent="0.2">
      <c r="E84" s="1">
        <v>42079</v>
      </c>
      <c r="F84">
        <v>0</v>
      </c>
      <c r="H84" s="4">
        <v>75</v>
      </c>
      <c r="I84">
        <v>0.04</v>
      </c>
      <c r="K84" s="4">
        <v>75</v>
      </c>
      <c r="L84" t="s">
        <v>8</v>
      </c>
      <c r="N84" s="4">
        <v>75</v>
      </c>
      <c r="O84">
        <v>0</v>
      </c>
      <c r="Q84" s="4">
        <v>75</v>
      </c>
      <c r="R84">
        <v>0.25</v>
      </c>
      <c r="T84" s="4">
        <v>75</v>
      </c>
      <c r="U84">
        <v>0.01</v>
      </c>
    </row>
    <row r="85" spans="5:21" x14ac:dyDescent="0.2">
      <c r="E85" s="1">
        <v>42080</v>
      </c>
      <c r="F85">
        <v>0</v>
      </c>
      <c r="H85" s="4">
        <v>76</v>
      </c>
      <c r="I85">
        <v>0.01</v>
      </c>
      <c r="K85" s="4">
        <v>76</v>
      </c>
      <c r="L85">
        <v>0</v>
      </c>
      <c r="N85" s="4">
        <v>76</v>
      </c>
      <c r="O85">
        <v>0</v>
      </c>
      <c r="Q85" s="4">
        <v>76</v>
      </c>
      <c r="R85">
        <v>0</v>
      </c>
      <c r="T85" s="4">
        <v>76</v>
      </c>
      <c r="U85">
        <v>0</v>
      </c>
    </row>
    <row r="86" spans="5:21" x14ac:dyDescent="0.2">
      <c r="E86" s="1">
        <v>42081</v>
      </c>
      <c r="F86">
        <v>0</v>
      </c>
      <c r="H86" s="4">
        <v>77</v>
      </c>
      <c r="I86">
        <v>0.01</v>
      </c>
      <c r="K86" s="4">
        <v>77</v>
      </c>
      <c r="L86">
        <v>0.01</v>
      </c>
      <c r="N86" s="4">
        <v>77</v>
      </c>
      <c r="O86">
        <v>0</v>
      </c>
      <c r="Q86" s="4">
        <v>77</v>
      </c>
      <c r="R86">
        <v>0</v>
      </c>
      <c r="T86" s="4">
        <v>77</v>
      </c>
      <c r="U86">
        <v>0.16</v>
      </c>
    </row>
    <row r="87" spans="5:21" x14ac:dyDescent="0.2">
      <c r="E87" s="1">
        <v>42082</v>
      </c>
      <c r="F87">
        <v>0</v>
      </c>
      <c r="H87" s="4">
        <v>78</v>
      </c>
      <c r="I87">
        <v>0.01</v>
      </c>
      <c r="K87" s="4">
        <v>78</v>
      </c>
      <c r="L87">
        <v>0.02</v>
      </c>
      <c r="N87" s="4">
        <v>78</v>
      </c>
      <c r="O87">
        <v>0</v>
      </c>
      <c r="Q87" s="4">
        <v>78</v>
      </c>
      <c r="R87">
        <v>0</v>
      </c>
      <c r="T87" s="4">
        <v>78</v>
      </c>
      <c r="U87">
        <v>0</v>
      </c>
    </row>
    <row r="88" spans="5:21" x14ac:dyDescent="0.2">
      <c r="E88" s="1">
        <v>42083</v>
      </c>
      <c r="F88" t="s">
        <v>8</v>
      </c>
      <c r="H88" s="4">
        <v>79</v>
      </c>
      <c r="I88">
        <v>0</v>
      </c>
      <c r="K88" s="4">
        <v>79</v>
      </c>
      <c r="L88">
        <v>0</v>
      </c>
      <c r="N88" s="4">
        <v>79</v>
      </c>
      <c r="O88">
        <v>0</v>
      </c>
      <c r="Q88" s="4">
        <v>79</v>
      </c>
      <c r="R88">
        <v>0</v>
      </c>
      <c r="T88" s="4">
        <v>79</v>
      </c>
      <c r="U88">
        <v>0.85</v>
      </c>
    </row>
    <row r="89" spans="5:21" x14ac:dyDescent="0.2">
      <c r="E89" s="1">
        <v>42084</v>
      </c>
      <c r="F89">
        <v>0.44</v>
      </c>
      <c r="H89" s="4">
        <v>80</v>
      </c>
      <c r="I89">
        <v>0</v>
      </c>
      <c r="K89" s="4">
        <v>80</v>
      </c>
      <c r="L89">
        <v>0.02</v>
      </c>
      <c r="N89" s="4">
        <v>80</v>
      </c>
      <c r="O89">
        <v>0</v>
      </c>
      <c r="Q89" s="4">
        <v>80</v>
      </c>
      <c r="R89">
        <v>0.04</v>
      </c>
      <c r="T89" s="4">
        <v>80</v>
      </c>
      <c r="U89">
        <v>0.01</v>
      </c>
    </row>
    <row r="90" spans="5:21" x14ac:dyDescent="0.2">
      <c r="E90" s="1">
        <v>42085</v>
      </c>
      <c r="F90">
        <v>0</v>
      </c>
      <c r="H90" s="4">
        <v>81</v>
      </c>
      <c r="I90">
        <v>0</v>
      </c>
      <c r="K90" s="4">
        <v>81</v>
      </c>
      <c r="L90">
        <v>0</v>
      </c>
      <c r="N90" s="4">
        <v>81</v>
      </c>
      <c r="O90">
        <v>1.01</v>
      </c>
      <c r="Q90" s="4">
        <v>81</v>
      </c>
      <c r="R90">
        <v>2.12</v>
      </c>
      <c r="T90" s="4">
        <v>81</v>
      </c>
      <c r="U90" t="s">
        <v>8</v>
      </c>
    </row>
    <row r="91" spans="5:21" x14ac:dyDescent="0.2">
      <c r="E91" s="1">
        <v>42086</v>
      </c>
      <c r="F91">
        <v>0</v>
      </c>
      <c r="H91" s="4">
        <v>82</v>
      </c>
      <c r="I91">
        <v>0</v>
      </c>
      <c r="K91" s="4">
        <v>82</v>
      </c>
      <c r="L91">
        <v>0</v>
      </c>
      <c r="N91" s="4">
        <v>82</v>
      </c>
      <c r="O91">
        <v>0</v>
      </c>
      <c r="Q91" s="4">
        <v>82</v>
      </c>
      <c r="R91">
        <v>0.05</v>
      </c>
      <c r="T91" s="4">
        <v>82</v>
      </c>
      <c r="U91">
        <v>0</v>
      </c>
    </row>
    <row r="92" spans="5:21" x14ac:dyDescent="0.2">
      <c r="E92" s="1">
        <v>42087</v>
      </c>
      <c r="F92">
        <v>0</v>
      </c>
      <c r="H92" s="4">
        <v>83</v>
      </c>
      <c r="I92">
        <v>0</v>
      </c>
      <c r="K92" s="4">
        <v>83</v>
      </c>
      <c r="L92">
        <v>0</v>
      </c>
      <c r="N92" s="4">
        <v>83</v>
      </c>
      <c r="O92">
        <v>0</v>
      </c>
      <c r="Q92" s="4">
        <v>83</v>
      </c>
      <c r="R92">
        <v>0</v>
      </c>
      <c r="T92" s="4">
        <v>83</v>
      </c>
      <c r="U92" t="s">
        <v>8</v>
      </c>
    </row>
    <row r="93" spans="5:21" x14ac:dyDescent="0.2">
      <c r="E93" s="1">
        <v>42088</v>
      </c>
      <c r="F93">
        <v>0</v>
      </c>
      <c r="H93" s="4">
        <v>84</v>
      </c>
      <c r="I93">
        <v>0</v>
      </c>
      <c r="K93" s="4">
        <v>84</v>
      </c>
      <c r="L93">
        <v>0</v>
      </c>
      <c r="N93" s="4">
        <v>84</v>
      </c>
      <c r="O93" t="s">
        <v>8</v>
      </c>
      <c r="Q93" s="4">
        <v>84</v>
      </c>
      <c r="R93">
        <v>0</v>
      </c>
      <c r="T93" s="4">
        <v>84</v>
      </c>
      <c r="U93">
        <v>0.56000000000000005</v>
      </c>
    </row>
    <row r="94" spans="5:21" x14ac:dyDescent="0.2">
      <c r="E94" s="1">
        <v>42089</v>
      </c>
      <c r="F94">
        <v>0.27</v>
      </c>
      <c r="H94" s="4">
        <v>85</v>
      </c>
      <c r="I94">
        <v>0.01</v>
      </c>
      <c r="K94" s="4">
        <v>85</v>
      </c>
      <c r="L94">
        <v>0</v>
      </c>
      <c r="N94" s="4">
        <v>85</v>
      </c>
      <c r="O94">
        <v>0.04</v>
      </c>
      <c r="Q94" s="4">
        <v>85</v>
      </c>
      <c r="R94">
        <v>0.04</v>
      </c>
      <c r="T94" s="4">
        <v>85</v>
      </c>
      <c r="U94">
        <v>0</v>
      </c>
    </row>
    <row r="95" spans="5:21" x14ac:dyDescent="0.2">
      <c r="E95" s="1">
        <v>42090</v>
      </c>
      <c r="F95">
        <v>0.74</v>
      </c>
      <c r="H95" s="4">
        <v>86</v>
      </c>
      <c r="I95">
        <v>0.12</v>
      </c>
      <c r="K95" s="4">
        <v>86</v>
      </c>
      <c r="L95">
        <v>0.26</v>
      </c>
      <c r="N95" s="4">
        <v>86</v>
      </c>
      <c r="O95">
        <v>0</v>
      </c>
      <c r="Q95" s="4">
        <v>86</v>
      </c>
      <c r="R95">
        <v>0</v>
      </c>
      <c r="T95" s="4">
        <v>86</v>
      </c>
      <c r="U95">
        <v>0.03</v>
      </c>
    </row>
    <row r="96" spans="5:21" x14ac:dyDescent="0.2">
      <c r="E96" s="1">
        <v>42091</v>
      </c>
      <c r="F96">
        <v>0</v>
      </c>
      <c r="H96" s="4">
        <v>87</v>
      </c>
      <c r="I96">
        <v>0</v>
      </c>
      <c r="K96" s="4">
        <v>87</v>
      </c>
      <c r="L96">
        <v>0.01</v>
      </c>
      <c r="N96" s="4">
        <v>87</v>
      </c>
      <c r="O96">
        <v>7.0000000000000007E-2</v>
      </c>
      <c r="Q96" s="4">
        <v>87</v>
      </c>
      <c r="R96">
        <v>0</v>
      </c>
      <c r="T96" s="4">
        <v>87</v>
      </c>
      <c r="U96" t="s">
        <v>8</v>
      </c>
    </row>
    <row r="97" spans="5:21" x14ac:dyDescent="0.2">
      <c r="E97" s="1">
        <v>42092</v>
      </c>
      <c r="F97">
        <v>0</v>
      </c>
      <c r="H97" s="4">
        <v>88</v>
      </c>
      <c r="I97">
        <v>0.3</v>
      </c>
      <c r="K97" s="4">
        <v>88</v>
      </c>
      <c r="L97">
        <v>0.34</v>
      </c>
      <c r="N97" s="4">
        <v>88</v>
      </c>
      <c r="O97">
        <v>7.0000000000000007E-2</v>
      </c>
      <c r="Q97" s="4">
        <v>88</v>
      </c>
      <c r="R97">
        <v>0</v>
      </c>
      <c r="T97" s="4">
        <v>88</v>
      </c>
      <c r="U97">
        <v>0.04</v>
      </c>
    </row>
    <row r="98" spans="5:21" x14ac:dyDescent="0.2">
      <c r="E98" s="1">
        <v>42093</v>
      </c>
      <c r="F98">
        <v>0</v>
      </c>
      <c r="H98" s="4">
        <v>89</v>
      </c>
      <c r="I98">
        <v>0.1</v>
      </c>
      <c r="K98" s="4">
        <v>89</v>
      </c>
      <c r="L98">
        <v>0</v>
      </c>
      <c r="N98" s="4">
        <v>89</v>
      </c>
      <c r="O98">
        <v>0.03</v>
      </c>
      <c r="Q98" s="4">
        <v>89</v>
      </c>
      <c r="R98">
        <v>0</v>
      </c>
      <c r="T98" s="4">
        <v>89</v>
      </c>
      <c r="U98">
        <v>1.1200000000000001</v>
      </c>
    </row>
    <row r="99" spans="5:21" x14ac:dyDescent="0.2">
      <c r="E99" s="1">
        <v>42094</v>
      </c>
      <c r="F99">
        <v>0</v>
      </c>
      <c r="H99" s="4">
        <v>90</v>
      </c>
      <c r="I99">
        <v>0</v>
      </c>
      <c r="K99" s="4">
        <v>90</v>
      </c>
      <c r="L99">
        <v>0.3</v>
      </c>
      <c r="N99" s="4">
        <v>90</v>
      </c>
      <c r="O99">
        <v>0.06</v>
      </c>
      <c r="Q99" s="4">
        <v>90</v>
      </c>
      <c r="R99">
        <v>0.01</v>
      </c>
      <c r="T99" s="4">
        <v>90</v>
      </c>
      <c r="U99">
        <v>0.1</v>
      </c>
    </row>
    <row r="100" spans="5:21" x14ac:dyDescent="0.2">
      <c r="E100" s="1">
        <v>42095</v>
      </c>
      <c r="F100">
        <v>0.04</v>
      </c>
      <c r="H100" s="4">
        <v>91</v>
      </c>
      <c r="I100">
        <v>0</v>
      </c>
      <c r="K100" s="4">
        <v>91</v>
      </c>
      <c r="L100">
        <v>1.24</v>
      </c>
      <c r="N100" s="4">
        <v>91</v>
      </c>
      <c r="O100">
        <v>0</v>
      </c>
      <c r="Q100" s="4">
        <v>91</v>
      </c>
      <c r="R100">
        <v>0</v>
      </c>
      <c r="T100" s="4">
        <v>91</v>
      </c>
      <c r="U100">
        <v>0.02</v>
      </c>
    </row>
    <row r="101" spans="5:21" x14ac:dyDescent="0.2">
      <c r="E101" s="1">
        <v>42096</v>
      </c>
      <c r="F101">
        <v>0</v>
      </c>
      <c r="H101" s="4">
        <v>92</v>
      </c>
      <c r="I101">
        <v>0</v>
      </c>
      <c r="K101" s="4">
        <v>92</v>
      </c>
      <c r="L101">
        <v>0</v>
      </c>
      <c r="N101" s="4">
        <v>92</v>
      </c>
      <c r="O101">
        <v>0.4</v>
      </c>
      <c r="Q101" s="4">
        <v>92</v>
      </c>
      <c r="R101">
        <v>0</v>
      </c>
      <c r="T101" s="4">
        <v>92</v>
      </c>
      <c r="U101">
        <v>0.02</v>
      </c>
    </row>
    <row r="102" spans="5:21" x14ac:dyDescent="0.2">
      <c r="E102" s="1">
        <v>42097</v>
      </c>
      <c r="F102">
        <v>0</v>
      </c>
      <c r="H102" s="4">
        <v>93</v>
      </c>
      <c r="I102">
        <v>0.17</v>
      </c>
      <c r="K102" s="4">
        <v>93</v>
      </c>
      <c r="L102">
        <v>0</v>
      </c>
      <c r="N102" s="4">
        <v>93</v>
      </c>
      <c r="O102">
        <v>0.01</v>
      </c>
      <c r="Q102" s="4">
        <v>93</v>
      </c>
      <c r="R102">
        <v>0</v>
      </c>
      <c r="T102" s="4">
        <v>93</v>
      </c>
      <c r="U102">
        <v>0</v>
      </c>
    </row>
    <row r="103" spans="5:21" x14ac:dyDescent="0.2">
      <c r="E103" s="1">
        <v>42098</v>
      </c>
      <c r="F103">
        <v>0.36</v>
      </c>
      <c r="H103" s="4">
        <v>94</v>
      </c>
      <c r="I103">
        <v>0.11</v>
      </c>
      <c r="K103" s="4">
        <v>94</v>
      </c>
      <c r="L103">
        <v>0.45</v>
      </c>
      <c r="N103" s="4">
        <v>94</v>
      </c>
      <c r="O103">
        <v>0.37</v>
      </c>
      <c r="Q103" s="4">
        <v>94</v>
      </c>
      <c r="R103">
        <v>0</v>
      </c>
      <c r="T103" s="4">
        <v>94</v>
      </c>
      <c r="U103">
        <v>0</v>
      </c>
    </row>
    <row r="104" spans="5:21" x14ac:dyDescent="0.2">
      <c r="E104" s="1">
        <v>42099</v>
      </c>
      <c r="F104">
        <v>0</v>
      </c>
      <c r="H104" s="4">
        <v>95</v>
      </c>
      <c r="I104">
        <v>0</v>
      </c>
      <c r="K104" s="4">
        <v>95</v>
      </c>
      <c r="L104">
        <v>0.05</v>
      </c>
      <c r="N104" s="4">
        <v>95</v>
      </c>
      <c r="O104">
        <v>0.05</v>
      </c>
      <c r="Q104" s="4">
        <v>95</v>
      </c>
      <c r="R104">
        <v>0.05</v>
      </c>
      <c r="T104" s="4">
        <v>95</v>
      </c>
      <c r="U104">
        <v>0</v>
      </c>
    </row>
    <row r="105" spans="5:21" x14ac:dyDescent="0.2">
      <c r="E105" s="1">
        <v>42100</v>
      </c>
      <c r="F105">
        <v>0</v>
      </c>
      <c r="H105" s="4">
        <v>96</v>
      </c>
      <c r="I105">
        <v>0.27</v>
      </c>
      <c r="K105" s="4">
        <v>96</v>
      </c>
      <c r="L105">
        <v>0.06</v>
      </c>
      <c r="N105" s="4">
        <v>96</v>
      </c>
      <c r="O105">
        <v>0</v>
      </c>
      <c r="Q105" s="4">
        <v>96</v>
      </c>
      <c r="R105">
        <v>0.27</v>
      </c>
      <c r="T105" s="4">
        <v>96</v>
      </c>
      <c r="U105">
        <v>0</v>
      </c>
    </row>
    <row r="106" spans="5:21" x14ac:dyDescent="0.2">
      <c r="E106" s="1">
        <v>42101</v>
      </c>
      <c r="F106">
        <v>0</v>
      </c>
      <c r="H106" s="4">
        <v>97</v>
      </c>
      <c r="I106">
        <v>0</v>
      </c>
      <c r="K106" s="4">
        <v>97</v>
      </c>
      <c r="L106">
        <v>1.1000000000000001</v>
      </c>
      <c r="N106" s="4">
        <v>97</v>
      </c>
      <c r="O106">
        <v>0</v>
      </c>
      <c r="Q106" s="4">
        <v>97</v>
      </c>
      <c r="R106">
        <v>0</v>
      </c>
      <c r="T106" s="4">
        <v>97</v>
      </c>
      <c r="U106">
        <v>0</v>
      </c>
    </row>
    <row r="107" spans="5:21" x14ac:dyDescent="0.2">
      <c r="E107" s="1">
        <v>42102</v>
      </c>
      <c r="F107">
        <v>0.24</v>
      </c>
      <c r="H107" s="4">
        <v>98</v>
      </c>
      <c r="I107">
        <v>0</v>
      </c>
      <c r="K107" s="4">
        <v>98</v>
      </c>
      <c r="L107">
        <v>0.03</v>
      </c>
      <c r="N107" s="4">
        <v>98</v>
      </c>
      <c r="O107">
        <v>0</v>
      </c>
      <c r="Q107" s="4">
        <v>98</v>
      </c>
      <c r="R107">
        <v>0.15</v>
      </c>
      <c r="T107" s="4">
        <v>98</v>
      </c>
      <c r="U107">
        <v>0</v>
      </c>
    </row>
    <row r="108" spans="5:21" x14ac:dyDescent="0.2">
      <c r="E108" s="1">
        <v>42103</v>
      </c>
      <c r="F108">
        <v>0.05</v>
      </c>
      <c r="H108" s="4">
        <v>99</v>
      </c>
      <c r="I108">
        <v>0.76</v>
      </c>
      <c r="K108" s="4">
        <v>99</v>
      </c>
      <c r="L108">
        <v>0</v>
      </c>
      <c r="N108" s="4">
        <v>99</v>
      </c>
      <c r="O108">
        <v>0</v>
      </c>
      <c r="Q108" s="4">
        <v>99</v>
      </c>
      <c r="R108">
        <v>0</v>
      </c>
      <c r="T108" s="4">
        <v>99</v>
      </c>
      <c r="U108">
        <v>0.5</v>
      </c>
    </row>
    <row r="109" spans="5:21" x14ac:dyDescent="0.2">
      <c r="E109" s="1">
        <v>42104</v>
      </c>
      <c r="F109">
        <v>0.11</v>
      </c>
      <c r="H109" s="4">
        <v>100</v>
      </c>
      <c r="I109" t="s">
        <v>8</v>
      </c>
      <c r="K109" s="4">
        <v>100</v>
      </c>
      <c r="L109">
        <v>0</v>
      </c>
      <c r="N109" s="4">
        <v>100</v>
      </c>
      <c r="O109">
        <v>0.05</v>
      </c>
      <c r="Q109" s="4">
        <v>100</v>
      </c>
      <c r="R109">
        <v>0</v>
      </c>
      <c r="T109" s="4">
        <v>100</v>
      </c>
      <c r="U109">
        <v>0</v>
      </c>
    </row>
    <row r="110" spans="5:21" x14ac:dyDescent="0.2">
      <c r="E110" s="1">
        <v>42105</v>
      </c>
      <c r="F110">
        <v>0.02</v>
      </c>
      <c r="H110" s="4">
        <v>101</v>
      </c>
      <c r="I110">
        <v>0.26</v>
      </c>
      <c r="K110" s="4">
        <v>101</v>
      </c>
      <c r="L110">
        <v>0</v>
      </c>
      <c r="N110" s="4">
        <v>101</v>
      </c>
      <c r="O110">
        <v>0</v>
      </c>
      <c r="Q110" s="4">
        <v>101</v>
      </c>
      <c r="R110">
        <v>0</v>
      </c>
      <c r="T110" s="4">
        <v>101</v>
      </c>
      <c r="U110">
        <v>0.05</v>
      </c>
    </row>
    <row r="111" spans="5:21" x14ac:dyDescent="0.2">
      <c r="E111" s="1">
        <v>42106</v>
      </c>
      <c r="F111">
        <v>0</v>
      </c>
      <c r="H111" s="4">
        <v>102</v>
      </c>
      <c r="I111">
        <v>0.02</v>
      </c>
      <c r="K111" s="4">
        <v>102</v>
      </c>
      <c r="L111">
        <v>0</v>
      </c>
      <c r="N111" s="4">
        <v>102</v>
      </c>
      <c r="O111">
        <v>0</v>
      </c>
      <c r="Q111" s="4">
        <v>102</v>
      </c>
      <c r="R111">
        <v>0</v>
      </c>
      <c r="T111" s="4">
        <v>102</v>
      </c>
      <c r="U111">
        <v>0</v>
      </c>
    </row>
    <row r="112" spans="5:21" x14ac:dyDescent="0.2">
      <c r="E112" s="1">
        <v>42107</v>
      </c>
      <c r="F112">
        <v>0</v>
      </c>
      <c r="H112" s="4">
        <v>103</v>
      </c>
      <c r="I112">
        <v>0.17</v>
      </c>
      <c r="K112" s="4">
        <v>103</v>
      </c>
      <c r="L112">
        <v>0</v>
      </c>
      <c r="N112" s="4">
        <v>103</v>
      </c>
      <c r="O112">
        <v>0</v>
      </c>
      <c r="Q112" s="4">
        <v>103</v>
      </c>
      <c r="R112">
        <v>1.52</v>
      </c>
      <c r="T112" s="4">
        <v>103</v>
      </c>
      <c r="U112">
        <v>0</v>
      </c>
    </row>
    <row r="113" spans="5:21" x14ac:dyDescent="0.2">
      <c r="E113" s="1">
        <v>42108</v>
      </c>
      <c r="F113">
        <v>0.08</v>
      </c>
      <c r="H113" s="4">
        <v>104</v>
      </c>
      <c r="I113">
        <v>0.08</v>
      </c>
      <c r="K113" s="4">
        <v>104</v>
      </c>
      <c r="L113">
        <v>0</v>
      </c>
      <c r="N113" s="4">
        <v>104</v>
      </c>
      <c r="O113">
        <v>0</v>
      </c>
      <c r="Q113" s="4">
        <v>104</v>
      </c>
      <c r="R113">
        <v>0</v>
      </c>
      <c r="T113" s="4">
        <v>104</v>
      </c>
      <c r="U113">
        <v>1.02</v>
      </c>
    </row>
    <row r="114" spans="5:21" x14ac:dyDescent="0.2">
      <c r="E114" s="1">
        <v>42109</v>
      </c>
      <c r="F114">
        <v>0</v>
      </c>
      <c r="H114" s="4">
        <v>105</v>
      </c>
      <c r="I114">
        <v>0</v>
      </c>
      <c r="K114" s="4">
        <v>105</v>
      </c>
      <c r="L114">
        <v>0</v>
      </c>
      <c r="N114" s="4">
        <v>105</v>
      </c>
      <c r="O114">
        <v>0</v>
      </c>
      <c r="Q114" s="4">
        <v>105</v>
      </c>
      <c r="R114">
        <v>0.96</v>
      </c>
      <c r="T114" s="4">
        <v>105</v>
      </c>
      <c r="U114">
        <v>1.24</v>
      </c>
    </row>
    <row r="115" spans="5:21" x14ac:dyDescent="0.2">
      <c r="E115" s="1">
        <v>42110</v>
      </c>
      <c r="F115">
        <v>0</v>
      </c>
      <c r="H115" s="4">
        <v>106</v>
      </c>
      <c r="I115">
        <v>0</v>
      </c>
      <c r="K115" s="4">
        <v>106</v>
      </c>
      <c r="L115">
        <v>0</v>
      </c>
      <c r="N115" s="4">
        <v>106</v>
      </c>
      <c r="O115">
        <v>0.71</v>
      </c>
      <c r="Q115" s="4">
        <v>106</v>
      </c>
      <c r="R115">
        <v>0.05</v>
      </c>
      <c r="T115" s="4">
        <v>106</v>
      </c>
      <c r="U115">
        <v>7.0000000000000007E-2</v>
      </c>
    </row>
    <row r="116" spans="5:21" x14ac:dyDescent="0.2">
      <c r="E116" s="1">
        <v>42111</v>
      </c>
      <c r="F116">
        <v>0.06</v>
      </c>
      <c r="H116" s="4">
        <v>107</v>
      </c>
      <c r="I116">
        <v>0</v>
      </c>
      <c r="K116" s="4">
        <v>107</v>
      </c>
      <c r="L116">
        <v>0.05</v>
      </c>
      <c r="N116" s="4">
        <v>107</v>
      </c>
      <c r="O116">
        <v>0.77</v>
      </c>
      <c r="Q116" s="4">
        <v>107</v>
      </c>
      <c r="R116">
        <v>0</v>
      </c>
      <c r="T116" s="4">
        <v>107</v>
      </c>
      <c r="U116">
        <v>0</v>
      </c>
    </row>
    <row r="117" spans="5:21" x14ac:dyDescent="0.2">
      <c r="E117" s="1">
        <v>42112</v>
      </c>
      <c r="F117">
        <v>0</v>
      </c>
      <c r="H117" s="4">
        <v>108</v>
      </c>
      <c r="I117">
        <v>0</v>
      </c>
      <c r="K117" s="4">
        <v>108</v>
      </c>
      <c r="L117" t="s">
        <v>8</v>
      </c>
      <c r="N117" s="4">
        <v>108</v>
      </c>
      <c r="O117">
        <v>0.02</v>
      </c>
      <c r="Q117" s="4">
        <v>108</v>
      </c>
      <c r="R117">
        <v>0</v>
      </c>
      <c r="T117" s="4">
        <v>108</v>
      </c>
      <c r="U117">
        <v>0</v>
      </c>
    </row>
    <row r="118" spans="5:21" x14ac:dyDescent="0.2">
      <c r="E118" s="1">
        <v>42113</v>
      </c>
      <c r="F118">
        <v>0</v>
      </c>
      <c r="H118" s="4">
        <v>109</v>
      </c>
      <c r="I118">
        <v>0</v>
      </c>
      <c r="K118" s="4">
        <v>109</v>
      </c>
      <c r="L118">
        <v>0</v>
      </c>
      <c r="N118" s="4">
        <v>109</v>
      </c>
      <c r="O118">
        <v>0.17</v>
      </c>
      <c r="Q118" s="4">
        <v>109</v>
      </c>
      <c r="R118">
        <v>0</v>
      </c>
      <c r="T118" s="4">
        <v>109</v>
      </c>
      <c r="U118">
        <v>0.12</v>
      </c>
    </row>
    <row r="119" spans="5:21" x14ac:dyDescent="0.2">
      <c r="E119" s="1">
        <v>42114</v>
      </c>
      <c r="F119">
        <v>0.4</v>
      </c>
      <c r="H119" s="4">
        <v>110</v>
      </c>
      <c r="I119">
        <v>0</v>
      </c>
      <c r="K119" s="4">
        <v>110</v>
      </c>
      <c r="L119" t="s">
        <v>8</v>
      </c>
      <c r="N119" s="4">
        <v>110</v>
      </c>
      <c r="O119">
        <v>0.05</v>
      </c>
      <c r="Q119" s="4">
        <v>110</v>
      </c>
      <c r="R119">
        <v>0.65</v>
      </c>
      <c r="T119" s="4">
        <v>110</v>
      </c>
      <c r="U119" t="s">
        <v>8</v>
      </c>
    </row>
    <row r="120" spans="5:21" x14ac:dyDescent="0.2">
      <c r="E120" s="1">
        <v>42115</v>
      </c>
      <c r="F120">
        <v>0.87</v>
      </c>
      <c r="H120" s="4">
        <v>111</v>
      </c>
      <c r="I120">
        <v>0</v>
      </c>
      <c r="K120" s="4">
        <v>111</v>
      </c>
      <c r="L120">
        <v>0.49</v>
      </c>
      <c r="N120" s="4">
        <v>111</v>
      </c>
      <c r="O120">
        <v>0</v>
      </c>
      <c r="Q120" s="4">
        <v>111</v>
      </c>
      <c r="R120">
        <v>0.15</v>
      </c>
      <c r="T120" s="4">
        <v>111</v>
      </c>
      <c r="U120">
        <v>0</v>
      </c>
    </row>
    <row r="121" spans="5:21" x14ac:dyDescent="0.2">
      <c r="E121" s="1">
        <v>42116</v>
      </c>
      <c r="F121">
        <v>0</v>
      </c>
      <c r="H121" s="4">
        <v>112</v>
      </c>
      <c r="I121">
        <v>0</v>
      </c>
      <c r="K121" s="4">
        <v>112</v>
      </c>
      <c r="L121" t="s">
        <v>8</v>
      </c>
      <c r="N121" s="4">
        <v>112</v>
      </c>
      <c r="O121">
        <v>0</v>
      </c>
      <c r="Q121" s="4">
        <v>112</v>
      </c>
      <c r="R121">
        <v>0</v>
      </c>
      <c r="T121" s="4">
        <v>112</v>
      </c>
      <c r="U121">
        <v>0</v>
      </c>
    </row>
    <row r="122" spans="5:21" x14ac:dyDescent="0.2">
      <c r="E122" s="1">
        <v>42117</v>
      </c>
      <c r="F122">
        <v>0.05</v>
      </c>
      <c r="H122" s="4">
        <v>113</v>
      </c>
      <c r="I122">
        <v>0</v>
      </c>
      <c r="K122" s="4">
        <v>113</v>
      </c>
      <c r="L122">
        <v>0.05</v>
      </c>
      <c r="N122" s="4">
        <v>113</v>
      </c>
      <c r="O122">
        <v>0</v>
      </c>
      <c r="Q122" s="4">
        <v>113</v>
      </c>
      <c r="R122">
        <v>0</v>
      </c>
      <c r="T122" s="4">
        <v>113</v>
      </c>
      <c r="U122">
        <v>0.21</v>
      </c>
    </row>
    <row r="123" spans="5:21" x14ac:dyDescent="0.2">
      <c r="E123" s="1">
        <v>42118</v>
      </c>
      <c r="F123" t="s">
        <v>8</v>
      </c>
      <c r="H123" s="4">
        <v>114</v>
      </c>
      <c r="I123">
        <v>0.01</v>
      </c>
      <c r="K123" s="4">
        <v>114</v>
      </c>
      <c r="L123">
        <v>0</v>
      </c>
      <c r="N123" s="4">
        <v>114</v>
      </c>
      <c r="O123">
        <v>0</v>
      </c>
      <c r="Q123" s="4">
        <v>114</v>
      </c>
      <c r="R123" t="s">
        <v>8</v>
      </c>
      <c r="T123" s="4">
        <v>114</v>
      </c>
      <c r="U123">
        <v>0</v>
      </c>
    </row>
    <row r="124" spans="5:21" x14ac:dyDescent="0.2">
      <c r="E124" s="1">
        <v>42119</v>
      </c>
      <c r="F124">
        <v>0</v>
      </c>
      <c r="H124" s="4">
        <v>115</v>
      </c>
      <c r="I124">
        <v>0.01</v>
      </c>
      <c r="K124" s="4">
        <v>115</v>
      </c>
      <c r="L124">
        <v>0.08</v>
      </c>
      <c r="N124" s="4">
        <v>115</v>
      </c>
      <c r="O124">
        <v>0.55000000000000004</v>
      </c>
      <c r="Q124" s="4">
        <v>115</v>
      </c>
      <c r="R124">
        <v>0</v>
      </c>
      <c r="T124" s="4">
        <v>115</v>
      </c>
      <c r="U124">
        <v>0.59</v>
      </c>
    </row>
    <row r="125" spans="5:21" x14ac:dyDescent="0.2">
      <c r="E125" s="1">
        <v>42120</v>
      </c>
      <c r="F125">
        <v>0</v>
      </c>
      <c r="H125" s="4">
        <v>116</v>
      </c>
      <c r="I125">
        <v>0</v>
      </c>
      <c r="K125" s="4">
        <v>116</v>
      </c>
      <c r="L125">
        <v>0.24</v>
      </c>
      <c r="N125" s="4">
        <v>116</v>
      </c>
      <c r="O125">
        <v>0.2</v>
      </c>
      <c r="Q125" s="4">
        <v>116</v>
      </c>
      <c r="R125">
        <v>0.13</v>
      </c>
      <c r="T125" s="4">
        <v>116</v>
      </c>
      <c r="U125">
        <v>0.19</v>
      </c>
    </row>
    <row r="126" spans="5:21" x14ac:dyDescent="0.2">
      <c r="E126" s="1">
        <v>42121</v>
      </c>
      <c r="F126">
        <v>0</v>
      </c>
      <c r="H126" s="4">
        <v>117</v>
      </c>
      <c r="I126">
        <v>0</v>
      </c>
      <c r="K126" s="4">
        <v>117</v>
      </c>
      <c r="L126" t="s">
        <v>8</v>
      </c>
      <c r="N126" s="4">
        <v>117</v>
      </c>
      <c r="O126">
        <v>0.01</v>
      </c>
      <c r="Q126" s="4">
        <v>117</v>
      </c>
      <c r="R126">
        <v>0.84</v>
      </c>
      <c r="T126" s="4">
        <v>117</v>
      </c>
      <c r="U126">
        <v>0.15</v>
      </c>
    </row>
    <row r="127" spans="5:21" x14ac:dyDescent="0.2">
      <c r="E127" s="1">
        <v>42122</v>
      </c>
      <c r="F127">
        <v>0</v>
      </c>
      <c r="H127" s="4">
        <v>118</v>
      </c>
      <c r="I127">
        <v>0.12</v>
      </c>
      <c r="K127" s="4">
        <v>118</v>
      </c>
      <c r="L127">
        <v>0</v>
      </c>
      <c r="N127" s="4">
        <v>118</v>
      </c>
      <c r="O127">
        <v>0.18</v>
      </c>
      <c r="Q127" s="4">
        <v>118</v>
      </c>
      <c r="R127">
        <v>0</v>
      </c>
      <c r="T127" s="4">
        <v>118</v>
      </c>
      <c r="U127">
        <v>0.62</v>
      </c>
    </row>
    <row r="128" spans="5:21" x14ac:dyDescent="0.2">
      <c r="E128" s="1">
        <v>42123</v>
      </c>
      <c r="F128">
        <v>0</v>
      </c>
      <c r="H128" s="4">
        <v>119</v>
      </c>
      <c r="I128">
        <v>0.01</v>
      </c>
      <c r="K128" s="4">
        <v>119</v>
      </c>
      <c r="L128">
        <v>0.24</v>
      </c>
      <c r="N128" s="4">
        <v>119</v>
      </c>
      <c r="O128">
        <v>0.22</v>
      </c>
      <c r="Q128" s="4">
        <v>119</v>
      </c>
      <c r="R128">
        <v>0.02</v>
      </c>
      <c r="T128" s="4">
        <v>119</v>
      </c>
      <c r="U128">
        <v>0.02</v>
      </c>
    </row>
    <row r="129" spans="5:21" x14ac:dyDescent="0.2">
      <c r="E129" s="1">
        <v>42124</v>
      </c>
      <c r="F129">
        <v>0</v>
      </c>
      <c r="H129" s="4">
        <v>120</v>
      </c>
      <c r="I129">
        <v>0.3</v>
      </c>
      <c r="K129" s="4">
        <v>120</v>
      </c>
      <c r="L129">
        <v>0</v>
      </c>
      <c r="N129" s="4">
        <v>120</v>
      </c>
      <c r="O129">
        <v>0</v>
      </c>
      <c r="Q129" s="4">
        <v>120</v>
      </c>
      <c r="R129">
        <v>0</v>
      </c>
      <c r="T129" s="4">
        <v>120</v>
      </c>
      <c r="U129">
        <v>0</v>
      </c>
    </row>
    <row r="130" spans="5:21" x14ac:dyDescent="0.2">
      <c r="E130" s="1">
        <v>42125</v>
      </c>
      <c r="F130">
        <v>0</v>
      </c>
      <c r="H130" s="4">
        <v>121</v>
      </c>
      <c r="I130">
        <v>0.02</v>
      </c>
      <c r="K130" s="4">
        <v>121</v>
      </c>
      <c r="L130">
        <v>0</v>
      </c>
      <c r="N130" s="4">
        <v>121</v>
      </c>
      <c r="O130">
        <v>0</v>
      </c>
      <c r="Q130" s="4">
        <v>121</v>
      </c>
      <c r="R130">
        <v>0</v>
      </c>
      <c r="T130" s="4">
        <v>121</v>
      </c>
      <c r="U130">
        <v>0</v>
      </c>
    </row>
    <row r="131" spans="5:21" x14ac:dyDescent="0.2">
      <c r="E131" s="1">
        <v>42126</v>
      </c>
      <c r="F131">
        <v>0</v>
      </c>
      <c r="H131" s="4">
        <v>122</v>
      </c>
      <c r="I131">
        <v>0.24</v>
      </c>
      <c r="K131" s="4">
        <v>122</v>
      </c>
      <c r="L131">
        <v>0.47</v>
      </c>
      <c r="N131" s="4">
        <v>122</v>
      </c>
      <c r="O131">
        <v>0</v>
      </c>
      <c r="Q131" s="4">
        <v>122</v>
      </c>
      <c r="R131">
        <v>0</v>
      </c>
      <c r="T131" s="4">
        <v>122</v>
      </c>
      <c r="U131">
        <v>0.92</v>
      </c>
    </row>
    <row r="132" spans="5:21" x14ac:dyDescent="0.2">
      <c r="E132" s="1">
        <v>42127</v>
      </c>
      <c r="F132">
        <v>0</v>
      </c>
      <c r="H132" s="4">
        <v>123</v>
      </c>
      <c r="I132">
        <v>0.05</v>
      </c>
      <c r="K132" s="4">
        <v>123</v>
      </c>
      <c r="L132">
        <v>0</v>
      </c>
      <c r="N132" s="4">
        <v>123</v>
      </c>
      <c r="O132">
        <v>0</v>
      </c>
      <c r="Q132" s="4">
        <v>123</v>
      </c>
      <c r="R132">
        <v>0</v>
      </c>
      <c r="T132" s="4">
        <v>123</v>
      </c>
      <c r="U132" t="s">
        <v>8</v>
      </c>
    </row>
    <row r="133" spans="5:21" x14ac:dyDescent="0.2">
      <c r="E133" s="1">
        <v>42128</v>
      </c>
      <c r="F133">
        <v>0.04</v>
      </c>
      <c r="H133" s="4">
        <v>124</v>
      </c>
      <c r="I133">
        <v>0.46</v>
      </c>
      <c r="K133" s="4">
        <v>124</v>
      </c>
      <c r="L133">
        <v>0</v>
      </c>
      <c r="N133" s="4">
        <v>124</v>
      </c>
      <c r="O133">
        <v>0.04</v>
      </c>
      <c r="Q133" s="4">
        <v>124</v>
      </c>
      <c r="R133">
        <v>0.49</v>
      </c>
      <c r="T133" s="4">
        <v>124</v>
      </c>
      <c r="U133">
        <v>0.06</v>
      </c>
    </row>
    <row r="134" spans="5:21" x14ac:dyDescent="0.2">
      <c r="E134" s="1">
        <v>42129</v>
      </c>
      <c r="F134">
        <v>0</v>
      </c>
      <c r="H134" s="4">
        <v>125</v>
      </c>
      <c r="I134">
        <v>0.19</v>
      </c>
      <c r="K134" s="4">
        <v>125</v>
      </c>
      <c r="L134">
        <v>0.11</v>
      </c>
      <c r="N134" s="4">
        <v>125</v>
      </c>
      <c r="O134">
        <v>0</v>
      </c>
      <c r="Q134" s="4">
        <v>125</v>
      </c>
      <c r="R134">
        <v>0.47</v>
      </c>
      <c r="T134" s="4">
        <v>125</v>
      </c>
      <c r="U134">
        <v>0</v>
      </c>
    </row>
    <row r="135" spans="5:21" x14ac:dyDescent="0.2">
      <c r="E135" s="1">
        <v>42130</v>
      </c>
      <c r="F135" t="s">
        <v>8</v>
      </c>
      <c r="H135" s="4">
        <v>126</v>
      </c>
      <c r="I135">
        <v>0.04</v>
      </c>
      <c r="K135" s="4">
        <v>126</v>
      </c>
      <c r="L135">
        <v>0.7</v>
      </c>
      <c r="N135" s="4">
        <v>126</v>
      </c>
      <c r="O135">
        <v>0.02</v>
      </c>
      <c r="Q135" s="4">
        <v>126</v>
      </c>
      <c r="R135">
        <v>0.74</v>
      </c>
      <c r="T135" s="4">
        <v>126</v>
      </c>
      <c r="U135">
        <v>0</v>
      </c>
    </row>
    <row r="136" spans="5:21" x14ac:dyDescent="0.2">
      <c r="E136" s="1">
        <v>42131</v>
      </c>
      <c r="F136">
        <v>0</v>
      </c>
      <c r="H136" s="4">
        <v>127</v>
      </c>
      <c r="I136">
        <v>0.1</v>
      </c>
      <c r="K136" s="4">
        <v>127</v>
      </c>
      <c r="L136">
        <v>0.05</v>
      </c>
      <c r="N136" s="4">
        <v>127</v>
      </c>
      <c r="O136">
        <v>0.17</v>
      </c>
      <c r="Q136" s="4">
        <v>127</v>
      </c>
      <c r="R136">
        <v>0</v>
      </c>
      <c r="T136" s="4">
        <v>127</v>
      </c>
      <c r="U136">
        <v>0</v>
      </c>
    </row>
    <row r="137" spans="5:21" x14ac:dyDescent="0.2">
      <c r="E137" s="1">
        <v>42132</v>
      </c>
      <c r="F137">
        <v>0</v>
      </c>
      <c r="H137" s="4">
        <v>128</v>
      </c>
      <c r="I137">
        <v>0.81</v>
      </c>
      <c r="K137" s="4">
        <v>128</v>
      </c>
      <c r="L137">
        <v>0.1</v>
      </c>
      <c r="N137" s="4">
        <v>128</v>
      </c>
      <c r="O137">
        <v>0</v>
      </c>
      <c r="Q137" s="4">
        <v>128</v>
      </c>
      <c r="R137">
        <v>0.02</v>
      </c>
      <c r="T137" s="4">
        <v>128</v>
      </c>
      <c r="U137">
        <v>0.1</v>
      </c>
    </row>
    <row r="138" spans="5:21" x14ac:dyDescent="0.2">
      <c r="E138" s="1">
        <v>42133</v>
      </c>
      <c r="F138">
        <v>0</v>
      </c>
      <c r="H138" s="4">
        <v>129</v>
      </c>
      <c r="I138">
        <v>0.11</v>
      </c>
      <c r="K138" s="4">
        <v>129</v>
      </c>
      <c r="L138">
        <v>0</v>
      </c>
      <c r="N138" s="4">
        <v>129</v>
      </c>
      <c r="O138">
        <v>0</v>
      </c>
      <c r="Q138" s="4">
        <v>129</v>
      </c>
      <c r="R138">
        <v>0</v>
      </c>
      <c r="T138" s="4">
        <v>129</v>
      </c>
      <c r="U138">
        <v>0</v>
      </c>
    </row>
    <row r="139" spans="5:21" x14ac:dyDescent="0.2">
      <c r="E139" s="1">
        <v>42134</v>
      </c>
      <c r="F139">
        <v>0</v>
      </c>
      <c r="H139" s="4">
        <v>130</v>
      </c>
      <c r="I139">
        <v>0</v>
      </c>
      <c r="K139" s="4">
        <v>130</v>
      </c>
      <c r="L139">
        <v>0</v>
      </c>
      <c r="N139" s="4">
        <v>130</v>
      </c>
      <c r="O139">
        <v>0</v>
      </c>
      <c r="Q139" s="4">
        <v>130</v>
      </c>
      <c r="R139">
        <v>0</v>
      </c>
      <c r="T139" s="4">
        <v>130</v>
      </c>
      <c r="U139">
        <v>0.79</v>
      </c>
    </row>
    <row r="140" spans="5:21" x14ac:dyDescent="0.2">
      <c r="E140" s="1">
        <v>42135</v>
      </c>
      <c r="F140">
        <v>0</v>
      </c>
      <c r="H140" s="4">
        <v>131</v>
      </c>
      <c r="I140">
        <v>0</v>
      </c>
      <c r="K140" s="4">
        <v>131</v>
      </c>
      <c r="L140">
        <v>0</v>
      </c>
      <c r="N140" s="4">
        <v>131</v>
      </c>
      <c r="O140">
        <v>0.02</v>
      </c>
      <c r="Q140" s="4">
        <v>131</v>
      </c>
      <c r="R140">
        <v>0.15</v>
      </c>
      <c r="T140" s="4">
        <v>131</v>
      </c>
      <c r="U140">
        <v>0</v>
      </c>
    </row>
    <row r="141" spans="5:21" x14ac:dyDescent="0.2">
      <c r="E141" s="1">
        <v>42136</v>
      </c>
      <c r="F141">
        <v>0</v>
      </c>
      <c r="H141" s="4">
        <v>132</v>
      </c>
      <c r="I141">
        <v>0.03</v>
      </c>
      <c r="K141" s="4">
        <v>132</v>
      </c>
      <c r="L141">
        <v>0.02</v>
      </c>
      <c r="N141" s="4">
        <v>132</v>
      </c>
      <c r="O141">
        <v>0.45</v>
      </c>
      <c r="Q141" s="4">
        <v>132</v>
      </c>
      <c r="R141">
        <v>0.75</v>
      </c>
      <c r="T141" s="4">
        <v>132</v>
      </c>
      <c r="U141">
        <v>0.03</v>
      </c>
    </row>
    <row r="142" spans="5:21" x14ac:dyDescent="0.2">
      <c r="E142" s="1">
        <v>42137</v>
      </c>
      <c r="F142">
        <v>0</v>
      </c>
      <c r="H142" s="4">
        <v>133</v>
      </c>
      <c r="I142">
        <v>0</v>
      </c>
      <c r="K142" s="4">
        <v>133</v>
      </c>
      <c r="L142">
        <v>0.4</v>
      </c>
      <c r="N142" s="4">
        <v>133</v>
      </c>
      <c r="O142">
        <v>0.71</v>
      </c>
      <c r="Q142" s="4">
        <v>133</v>
      </c>
      <c r="R142">
        <v>1.1000000000000001</v>
      </c>
      <c r="T142" s="4">
        <v>133</v>
      </c>
      <c r="U142">
        <v>0.04</v>
      </c>
    </row>
    <row r="143" spans="5:21" x14ac:dyDescent="0.2">
      <c r="E143" s="1">
        <v>42138</v>
      </c>
      <c r="F143">
        <v>0</v>
      </c>
      <c r="H143" s="4">
        <v>134</v>
      </c>
      <c r="I143" t="s">
        <v>8</v>
      </c>
      <c r="K143" s="4">
        <v>134</v>
      </c>
      <c r="L143">
        <v>1.31</v>
      </c>
      <c r="N143" s="4">
        <v>134</v>
      </c>
      <c r="O143">
        <v>1.01</v>
      </c>
      <c r="Q143" s="4">
        <v>134</v>
      </c>
      <c r="R143">
        <v>0.8</v>
      </c>
      <c r="T143" s="4">
        <v>134</v>
      </c>
      <c r="U143">
        <v>0</v>
      </c>
    </row>
    <row r="144" spans="5:21" x14ac:dyDescent="0.2">
      <c r="E144" s="1">
        <v>42139</v>
      </c>
      <c r="F144">
        <v>0</v>
      </c>
      <c r="H144" s="4">
        <v>135</v>
      </c>
      <c r="I144">
        <v>0.24</v>
      </c>
      <c r="K144" s="4">
        <v>135</v>
      </c>
      <c r="L144">
        <v>0.02</v>
      </c>
      <c r="N144" s="4">
        <v>135</v>
      </c>
      <c r="O144" t="s">
        <v>8</v>
      </c>
      <c r="Q144" s="4">
        <v>135</v>
      </c>
      <c r="R144">
        <v>0.06</v>
      </c>
      <c r="T144" s="4">
        <v>135</v>
      </c>
      <c r="U144">
        <v>0</v>
      </c>
    </row>
    <row r="145" spans="5:21" x14ac:dyDescent="0.2">
      <c r="E145" s="1">
        <v>42140</v>
      </c>
      <c r="F145" t="s">
        <v>8</v>
      </c>
      <c r="H145" s="4">
        <v>136</v>
      </c>
      <c r="I145">
        <v>0.15</v>
      </c>
      <c r="K145" s="4">
        <v>136</v>
      </c>
      <c r="L145">
        <v>0</v>
      </c>
      <c r="N145" s="4">
        <v>136</v>
      </c>
      <c r="O145">
        <v>0.32</v>
      </c>
      <c r="Q145" s="4">
        <v>136</v>
      </c>
      <c r="R145">
        <v>0.02</v>
      </c>
      <c r="T145" s="4">
        <v>136</v>
      </c>
      <c r="U145">
        <v>0</v>
      </c>
    </row>
    <row r="146" spans="5:21" x14ac:dyDescent="0.2">
      <c r="E146" s="1">
        <v>42141</v>
      </c>
      <c r="F146">
        <v>0.32</v>
      </c>
      <c r="H146" s="4">
        <v>137</v>
      </c>
      <c r="I146">
        <v>0.04</v>
      </c>
      <c r="K146" s="4">
        <v>137</v>
      </c>
      <c r="L146">
        <v>0</v>
      </c>
      <c r="N146" s="4">
        <v>137</v>
      </c>
      <c r="O146">
        <v>0.73</v>
      </c>
      <c r="Q146" s="4">
        <v>137</v>
      </c>
      <c r="R146">
        <v>0</v>
      </c>
      <c r="T146" s="4">
        <v>137</v>
      </c>
      <c r="U146">
        <v>0.19</v>
      </c>
    </row>
    <row r="147" spans="5:21" x14ac:dyDescent="0.2">
      <c r="E147" s="1">
        <v>42142</v>
      </c>
      <c r="F147">
        <v>0</v>
      </c>
      <c r="H147" s="4">
        <v>138</v>
      </c>
      <c r="I147">
        <v>0</v>
      </c>
      <c r="K147" s="4">
        <v>138</v>
      </c>
      <c r="L147">
        <v>0</v>
      </c>
      <c r="N147" s="4">
        <v>138</v>
      </c>
      <c r="O147">
        <v>0.05</v>
      </c>
      <c r="Q147" s="4">
        <v>138</v>
      </c>
      <c r="R147">
        <v>0</v>
      </c>
      <c r="T147" s="4">
        <v>138</v>
      </c>
      <c r="U147">
        <v>0</v>
      </c>
    </row>
    <row r="148" spans="5:21" x14ac:dyDescent="0.2">
      <c r="E148" s="1">
        <v>42143</v>
      </c>
      <c r="F148">
        <v>0.7</v>
      </c>
      <c r="H148" s="4">
        <v>139</v>
      </c>
      <c r="I148">
        <v>0.02</v>
      </c>
      <c r="K148" s="4">
        <v>139</v>
      </c>
      <c r="L148">
        <v>0</v>
      </c>
      <c r="N148" s="4">
        <v>139</v>
      </c>
      <c r="O148">
        <v>0.53</v>
      </c>
      <c r="Q148" s="4">
        <v>139</v>
      </c>
      <c r="R148">
        <v>0</v>
      </c>
      <c r="T148" s="4">
        <v>139</v>
      </c>
      <c r="U148" t="s">
        <v>8</v>
      </c>
    </row>
    <row r="149" spans="5:21" x14ac:dyDescent="0.2">
      <c r="E149" s="1">
        <v>42144</v>
      </c>
      <c r="F149">
        <v>0</v>
      </c>
      <c r="H149" s="4">
        <v>140</v>
      </c>
      <c r="I149">
        <v>0.01</v>
      </c>
      <c r="K149" s="4">
        <v>140</v>
      </c>
      <c r="L149">
        <v>0.03</v>
      </c>
      <c r="N149" s="4">
        <v>140</v>
      </c>
      <c r="O149">
        <v>0.95</v>
      </c>
      <c r="Q149" s="4">
        <v>140</v>
      </c>
      <c r="R149">
        <v>1.3</v>
      </c>
      <c r="T149" s="4">
        <v>140</v>
      </c>
      <c r="U149">
        <v>0</v>
      </c>
    </row>
    <row r="150" spans="5:21" x14ac:dyDescent="0.2">
      <c r="E150" s="1">
        <v>42145</v>
      </c>
      <c r="F150">
        <v>0</v>
      </c>
      <c r="H150" s="4">
        <v>141</v>
      </c>
      <c r="I150">
        <v>0</v>
      </c>
      <c r="K150" s="4">
        <v>141</v>
      </c>
      <c r="L150">
        <v>0.12</v>
      </c>
      <c r="N150" s="4">
        <v>141</v>
      </c>
      <c r="O150">
        <v>0</v>
      </c>
      <c r="Q150" s="4">
        <v>141</v>
      </c>
      <c r="R150">
        <v>0</v>
      </c>
      <c r="T150" s="4">
        <v>141</v>
      </c>
      <c r="U150">
        <v>0</v>
      </c>
    </row>
    <row r="151" spans="5:21" x14ac:dyDescent="0.2">
      <c r="E151" s="1">
        <v>42146</v>
      </c>
      <c r="F151" t="s">
        <v>8</v>
      </c>
      <c r="H151" s="4">
        <v>142</v>
      </c>
      <c r="I151">
        <v>0</v>
      </c>
      <c r="K151" s="4">
        <v>142</v>
      </c>
      <c r="L151">
        <v>0</v>
      </c>
      <c r="N151" s="4">
        <v>142</v>
      </c>
      <c r="O151">
        <v>0.15</v>
      </c>
      <c r="Q151" s="4">
        <v>142</v>
      </c>
      <c r="R151">
        <v>0</v>
      </c>
      <c r="T151" s="4">
        <v>142</v>
      </c>
      <c r="U151">
        <v>0</v>
      </c>
    </row>
    <row r="152" spans="5:21" x14ac:dyDescent="0.2">
      <c r="E152" s="1">
        <v>42147</v>
      </c>
      <c r="F152">
        <v>0</v>
      </c>
      <c r="H152" s="4">
        <v>143</v>
      </c>
      <c r="I152">
        <v>0.47</v>
      </c>
      <c r="K152" s="4">
        <v>143</v>
      </c>
      <c r="L152">
        <v>0</v>
      </c>
      <c r="N152" s="4">
        <v>143</v>
      </c>
      <c r="O152">
        <v>0.45</v>
      </c>
      <c r="Q152" s="4">
        <v>143</v>
      </c>
      <c r="R152">
        <v>0.05</v>
      </c>
      <c r="T152" s="4">
        <v>143</v>
      </c>
      <c r="U152">
        <v>0</v>
      </c>
    </row>
    <row r="153" spans="5:21" x14ac:dyDescent="0.2">
      <c r="E153" s="1">
        <v>42148</v>
      </c>
      <c r="F153">
        <v>0</v>
      </c>
      <c r="H153" s="4">
        <v>144</v>
      </c>
      <c r="I153">
        <v>0.03</v>
      </c>
      <c r="K153" s="4">
        <v>144</v>
      </c>
      <c r="L153">
        <v>7.0000000000000007E-2</v>
      </c>
      <c r="N153" s="4">
        <v>144</v>
      </c>
      <c r="O153">
        <v>0</v>
      </c>
      <c r="Q153" s="4">
        <v>144</v>
      </c>
      <c r="R153">
        <v>0.11</v>
      </c>
      <c r="T153" s="4">
        <v>144</v>
      </c>
      <c r="U153">
        <v>0.56999999999999995</v>
      </c>
    </row>
    <row r="154" spans="5:21" x14ac:dyDescent="0.2">
      <c r="E154" s="1">
        <v>42149</v>
      </c>
      <c r="F154">
        <v>0</v>
      </c>
      <c r="H154" s="4">
        <v>145</v>
      </c>
      <c r="I154">
        <v>0.02</v>
      </c>
      <c r="K154" s="4">
        <v>145</v>
      </c>
      <c r="L154">
        <v>0.18</v>
      </c>
      <c r="N154" s="4">
        <v>145</v>
      </c>
      <c r="O154">
        <v>0</v>
      </c>
      <c r="Q154" s="4">
        <v>145</v>
      </c>
      <c r="R154">
        <v>0</v>
      </c>
      <c r="T154" s="4">
        <v>145</v>
      </c>
      <c r="U154">
        <v>0.27</v>
      </c>
    </row>
    <row r="155" spans="5:21" x14ac:dyDescent="0.2">
      <c r="E155" s="1">
        <v>42150</v>
      </c>
      <c r="F155">
        <v>0</v>
      </c>
      <c r="H155" s="4">
        <v>146</v>
      </c>
      <c r="I155">
        <v>0</v>
      </c>
      <c r="K155" s="4">
        <v>146</v>
      </c>
      <c r="L155">
        <v>0.32</v>
      </c>
      <c r="N155" s="4">
        <v>146</v>
      </c>
      <c r="O155">
        <v>0</v>
      </c>
      <c r="Q155" s="4">
        <v>146</v>
      </c>
      <c r="R155" t="s">
        <v>8</v>
      </c>
      <c r="T155" s="4">
        <v>146</v>
      </c>
      <c r="U155">
        <v>0</v>
      </c>
    </row>
    <row r="156" spans="5:21" x14ac:dyDescent="0.2">
      <c r="E156" s="1">
        <v>42151</v>
      </c>
      <c r="F156">
        <v>0</v>
      </c>
      <c r="H156" s="4">
        <v>147</v>
      </c>
      <c r="I156">
        <v>0</v>
      </c>
      <c r="K156" s="4">
        <v>147</v>
      </c>
      <c r="L156">
        <v>0.02</v>
      </c>
      <c r="N156" s="4">
        <v>147</v>
      </c>
      <c r="O156">
        <v>0</v>
      </c>
      <c r="Q156" s="4">
        <v>147</v>
      </c>
      <c r="R156">
        <v>0.2</v>
      </c>
      <c r="T156" s="4">
        <v>147</v>
      </c>
      <c r="U156">
        <v>0</v>
      </c>
    </row>
    <row r="157" spans="5:21" x14ac:dyDescent="0.2">
      <c r="E157" s="1">
        <v>42152</v>
      </c>
      <c r="F157">
        <v>0.39</v>
      </c>
      <c r="H157" s="4">
        <v>148</v>
      </c>
      <c r="I157">
        <v>0.19</v>
      </c>
      <c r="K157" s="4">
        <v>148</v>
      </c>
      <c r="L157">
        <v>0</v>
      </c>
      <c r="N157" s="4">
        <v>148</v>
      </c>
      <c r="O157">
        <v>0</v>
      </c>
      <c r="Q157" s="4">
        <v>148</v>
      </c>
      <c r="R157" t="s">
        <v>8</v>
      </c>
      <c r="T157" s="4">
        <v>148</v>
      </c>
      <c r="U157">
        <v>0</v>
      </c>
    </row>
    <row r="158" spans="5:21" x14ac:dyDescent="0.2">
      <c r="E158" s="1">
        <v>42153</v>
      </c>
      <c r="F158">
        <v>0</v>
      </c>
      <c r="H158" s="4">
        <v>149</v>
      </c>
      <c r="I158">
        <v>0</v>
      </c>
      <c r="K158" s="4">
        <v>149</v>
      </c>
      <c r="L158">
        <v>0.74</v>
      </c>
      <c r="N158" s="4">
        <v>149</v>
      </c>
      <c r="O158">
        <v>0</v>
      </c>
      <c r="Q158" s="4">
        <v>149</v>
      </c>
      <c r="R158">
        <v>0.57999999999999996</v>
      </c>
      <c r="T158" s="4">
        <v>149</v>
      </c>
      <c r="U158">
        <v>0.02</v>
      </c>
    </row>
    <row r="159" spans="5:21" x14ac:dyDescent="0.2">
      <c r="E159" s="1">
        <v>42154</v>
      </c>
      <c r="F159">
        <v>0</v>
      </c>
      <c r="H159" s="4">
        <v>150</v>
      </c>
      <c r="I159">
        <v>0</v>
      </c>
      <c r="K159" s="4">
        <v>150</v>
      </c>
      <c r="L159">
        <v>0.2</v>
      </c>
      <c r="N159" s="4">
        <v>150</v>
      </c>
      <c r="O159">
        <v>0</v>
      </c>
      <c r="Q159" s="4">
        <v>150</v>
      </c>
      <c r="R159">
        <v>1.64</v>
      </c>
      <c r="T159" s="4">
        <v>150</v>
      </c>
      <c r="U159">
        <v>7.0000000000000007E-2</v>
      </c>
    </row>
    <row r="160" spans="5:21" x14ac:dyDescent="0.2">
      <c r="E160" s="1">
        <v>42155</v>
      </c>
      <c r="F160">
        <v>0.02</v>
      </c>
      <c r="H160" s="4">
        <v>151</v>
      </c>
      <c r="I160">
        <v>1.94</v>
      </c>
      <c r="K160" s="4">
        <v>151</v>
      </c>
      <c r="L160">
        <v>0.04</v>
      </c>
      <c r="N160" s="4">
        <v>151</v>
      </c>
      <c r="O160">
        <v>0.02</v>
      </c>
      <c r="Q160" s="4">
        <v>151</v>
      </c>
      <c r="R160">
        <v>0.4</v>
      </c>
      <c r="T160" s="4">
        <v>151</v>
      </c>
      <c r="U160">
        <v>0.72</v>
      </c>
    </row>
    <row r="161" spans="5:21" x14ac:dyDescent="0.2">
      <c r="E161" s="1">
        <v>42156</v>
      </c>
      <c r="F161">
        <v>2.96</v>
      </c>
      <c r="H161" s="4">
        <v>152</v>
      </c>
      <c r="I161">
        <v>0.09</v>
      </c>
      <c r="K161" s="4">
        <v>152</v>
      </c>
      <c r="L161">
        <v>0.05</v>
      </c>
      <c r="N161" s="4">
        <v>152</v>
      </c>
      <c r="O161">
        <v>0.02</v>
      </c>
      <c r="Q161" s="4">
        <v>152</v>
      </c>
      <c r="R161">
        <v>0</v>
      </c>
      <c r="T161" s="4">
        <v>152</v>
      </c>
      <c r="U161">
        <v>0</v>
      </c>
    </row>
    <row r="162" spans="5:21" x14ac:dyDescent="0.2">
      <c r="E162" s="1">
        <v>42157</v>
      </c>
      <c r="F162">
        <v>0.45</v>
      </c>
      <c r="H162" s="4">
        <v>153</v>
      </c>
      <c r="I162">
        <v>0</v>
      </c>
      <c r="K162" s="4">
        <v>153</v>
      </c>
      <c r="L162">
        <v>0</v>
      </c>
      <c r="N162" s="4">
        <v>153</v>
      </c>
      <c r="O162">
        <v>0</v>
      </c>
      <c r="Q162" s="4">
        <v>153</v>
      </c>
      <c r="R162">
        <v>0.42</v>
      </c>
      <c r="T162" s="4">
        <v>153</v>
      </c>
      <c r="U162">
        <v>0</v>
      </c>
    </row>
    <row r="163" spans="5:21" x14ac:dyDescent="0.2">
      <c r="E163" s="1">
        <v>42158</v>
      </c>
      <c r="F163">
        <v>0.78</v>
      </c>
      <c r="H163" s="4">
        <v>154</v>
      </c>
      <c r="I163">
        <v>0</v>
      </c>
      <c r="K163" s="4">
        <v>154</v>
      </c>
      <c r="L163">
        <v>0.02</v>
      </c>
      <c r="N163" s="4">
        <v>154</v>
      </c>
      <c r="O163">
        <v>0</v>
      </c>
      <c r="Q163" s="4">
        <v>154</v>
      </c>
      <c r="R163">
        <v>0.52</v>
      </c>
      <c r="T163" s="4">
        <v>154</v>
      </c>
      <c r="U163">
        <v>0</v>
      </c>
    </row>
    <row r="164" spans="5:21" x14ac:dyDescent="0.2">
      <c r="E164" s="1">
        <v>42159</v>
      </c>
      <c r="F164">
        <v>0</v>
      </c>
      <c r="H164" s="4">
        <v>155</v>
      </c>
      <c r="I164">
        <v>0.16</v>
      </c>
      <c r="K164" s="4">
        <v>155</v>
      </c>
      <c r="L164" t="s">
        <v>8</v>
      </c>
      <c r="N164" s="4">
        <v>155</v>
      </c>
      <c r="O164">
        <v>0.3</v>
      </c>
      <c r="Q164" s="4">
        <v>155</v>
      </c>
      <c r="R164">
        <v>0</v>
      </c>
      <c r="T164" s="4">
        <v>155</v>
      </c>
      <c r="U164" t="s">
        <v>8</v>
      </c>
    </row>
    <row r="165" spans="5:21" x14ac:dyDescent="0.2">
      <c r="E165" s="1">
        <v>42160</v>
      </c>
      <c r="F165" t="s">
        <v>8</v>
      </c>
      <c r="H165" s="4">
        <v>156</v>
      </c>
      <c r="I165">
        <v>0.02</v>
      </c>
      <c r="K165" s="4">
        <v>156</v>
      </c>
      <c r="L165">
        <v>0.25</v>
      </c>
      <c r="N165" s="4">
        <v>156</v>
      </c>
      <c r="O165">
        <v>0</v>
      </c>
      <c r="Q165" s="4">
        <v>156</v>
      </c>
      <c r="R165">
        <v>0</v>
      </c>
      <c r="T165" s="4">
        <v>156</v>
      </c>
      <c r="U165">
        <v>0.46</v>
      </c>
    </row>
    <row r="166" spans="5:21" x14ac:dyDescent="0.2">
      <c r="E166" s="1">
        <v>42161</v>
      </c>
      <c r="F166">
        <v>0</v>
      </c>
      <c r="H166" s="4">
        <v>157</v>
      </c>
      <c r="I166">
        <v>0.02</v>
      </c>
      <c r="K166" s="4">
        <v>157</v>
      </c>
      <c r="L166">
        <v>0.91</v>
      </c>
      <c r="N166" s="4">
        <v>157</v>
      </c>
      <c r="O166">
        <v>0.05</v>
      </c>
      <c r="Q166" s="4">
        <v>157</v>
      </c>
      <c r="R166">
        <v>0</v>
      </c>
      <c r="T166" s="4">
        <v>157</v>
      </c>
      <c r="U166">
        <v>0.69</v>
      </c>
    </row>
    <row r="167" spans="5:21" x14ac:dyDescent="0.2">
      <c r="E167" s="1">
        <v>42162</v>
      </c>
      <c r="F167">
        <v>0</v>
      </c>
      <c r="H167" s="4">
        <v>158</v>
      </c>
      <c r="I167">
        <v>0.39</v>
      </c>
      <c r="K167" s="4">
        <v>158</v>
      </c>
      <c r="L167">
        <v>0.3</v>
      </c>
      <c r="N167" s="4">
        <v>158</v>
      </c>
      <c r="O167">
        <v>0</v>
      </c>
      <c r="Q167" s="4">
        <v>158</v>
      </c>
      <c r="R167" t="s">
        <v>8</v>
      </c>
      <c r="T167" s="4">
        <v>158</v>
      </c>
      <c r="U167">
        <v>0.04</v>
      </c>
    </row>
    <row r="168" spans="5:21" x14ac:dyDescent="0.2">
      <c r="E168" s="1">
        <v>42163</v>
      </c>
      <c r="F168">
        <v>0.02</v>
      </c>
      <c r="H168" s="4">
        <v>159</v>
      </c>
      <c r="I168">
        <v>0</v>
      </c>
      <c r="K168" s="4">
        <v>159</v>
      </c>
      <c r="L168">
        <v>0</v>
      </c>
      <c r="N168" s="4">
        <v>159</v>
      </c>
      <c r="O168">
        <v>0</v>
      </c>
      <c r="Q168" s="4">
        <v>159</v>
      </c>
      <c r="R168">
        <v>0</v>
      </c>
      <c r="T168" s="4">
        <v>159</v>
      </c>
      <c r="U168">
        <v>0</v>
      </c>
    </row>
    <row r="169" spans="5:21" x14ac:dyDescent="0.2">
      <c r="E169" s="1">
        <v>42164</v>
      </c>
      <c r="F169">
        <v>1.47</v>
      </c>
      <c r="H169" s="4">
        <v>160</v>
      </c>
      <c r="I169">
        <v>0.02</v>
      </c>
      <c r="K169" s="4">
        <v>160</v>
      </c>
      <c r="L169">
        <v>0</v>
      </c>
      <c r="N169" s="4">
        <v>160</v>
      </c>
      <c r="O169">
        <v>0</v>
      </c>
      <c r="Q169" s="4">
        <v>160</v>
      </c>
      <c r="R169">
        <v>0</v>
      </c>
      <c r="T169" s="4">
        <v>160</v>
      </c>
      <c r="U169">
        <v>0</v>
      </c>
    </row>
    <row r="170" spans="5:21" x14ac:dyDescent="0.2">
      <c r="E170" s="1">
        <v>42165</v>
      </c>
      <c r="F170">
        <v>0.02</v>
      </c>
      <c r="H170" s="4">
        <v>161</v>
      </c>
      <c r="I170">
        <v>0.36</v>
      </c>
      <c r="K170" s="4">
        <v>161</v>
      </c>
      <c r="L170">
        <v>0</v>
      </c>
      <c r="N170" s="4">
        <v>161</v>
      </c>
      <c r="O170">
        <v>0.12</v>
      </c>
      <c r="Q170" s="4">
        <v>161</v>
      </c>
      <c r="R170">
        <v>0.03</v>
      </c>
      <c r="T170" s="4">
        <v>161</v>
      </c>
      <c r="U170">
        <v>0</v>
      </c>
    </row>
    <row r="171" spans="5:21" x14ac:dyDescent="0.2">
      <c r="E171" s="1">
        <v>42166</v>
      </c>
      <c r="F171">
        <v>0</v>
      </c>
      <c r="H171" s="4">
        <v>162</v>
      </c>
      <c r="I171">
        <v>0</v>
      </c>
      <c r="K171" s="4">
        <v>162</v>
      </c>
      <c r="L171">
        <v>0</v>
      </c>
      <c r="N171" s="4">
        <v>162</v>
      </c>
      <c r="O171">
        <v>1.81</v>
      </c>
      <c r="Q171" s="4">
        <v>162</v>
      </c>
      <c r="R171">
        <v>0.8</v>
      </c>
      <c r="T171" s="4">
        <v>162</v>
      </c>
      <c r="U171">
        <v>0</v>
      </c>
    </row>
    <row r="172" spans="5:21" x14ac:dyDescent="0.2">
      <c r="E172" s="1">
        <v>42167</v>
      </c>
      <c r="F172">
        <v>0.27</v>
      </c>
      <c r="H172" s="4">
        <v>163</v>
      </c>
      <c r="I172">
        <v>0</v>
      </c>
      <c r="K172" s="4">
        <v>163</v>
      </c>
      <c r="L172">
        <v>0</v>
      </c>
      <c r="N172" s="4">
        <v>163</v>
      </c>
      <c r="O172">
        <v>0</v>
      </c>
      <c r="Q172" s="4">
        <v>163</v>
      </c>
      <c r="R172">
        <v>0</v>
      </c>
      <c r="T172" s="4">
        <v>163</v>
      </c>
      <c r="U172">
        <v>0.28000000000000003</v>
      </c>
    </row>
    <row r="173" spans="5:21" x14ac:dyDescent="0.2">
      <c r="E173" s="1">
        <v>42168</v>
      </c>
      <c r="F173">
        <v>0.05</v>
      </c>
      <c r="H173" s="4">
        <v>164</v>
      </c>
      <c r="I173">
        <v>0</v>
      </c>
      <c r="K173" s="4">
        <v>164</v>
      </c>
      <c r="L173">
        <v>0</v>
      </c>
      <c r="N173" s="4">
        <v>164</v>
      </c>
      <c r="O173">
        <v>0.02</v>
      </c>
      <c r="Q173" s="4">
        <v>164</v>
      </c>
      <c r="R173">
        <v>0.25</v>
      </c>
      <c r="T173" s="4">
        <v>164</v>
      </c>
      <c r="U173">
        <v>0</v>
      </c>
    </row>
    <row r="174" spans="5:21" x14ac:dyDescent="0.2">
      <c r="E174" s="1">
        <v>42169</v>
      </c>
      <c r="F174">
        <v>0</v>
      </c>
      <c r="H174" s="4">
        <v>165</v>
      </c>
      <c r="I174">
        <v>0</v>
      </c>
      <c r="K174" s="4">
        <v>165</v>
      </c>
      <c r="L174">
        <v>0</v>
      </c>
      <c r="N174" s="4">
        <v>165</v>
      </c>
      <c r="O174">
        <v>0.03</v>
      </c>
      <c r="Q174" s="4">
        <v>165</v>
      </c>
      <c r="R174">
        <v>0.2</v>
      </c>
      <c r="T174" s="4">
        <v>165</v>
      </c>
      <c r="U174">
        <v>0</v>
      </c>
    </row>
    <row r="175" spans="5:21" x14ac:dyDescent="0.2">
      <c r="E175" s="1">
        <v>42170</v>
      </c>
      <c r="F175">
        <v>0.73</v>
      </c>
      <c r="H175" s="4">
        <v>166</v>
      </c>
      <c r="I175">
        <v>0</v>
      </c>
      <c r="K175" s="4">
        <v>166</v>
      </c>
      <c r="L175">
        <v>0</v>
      </c>
      <c r="N175" s="4">
        <v>166</v>
      </c>
      <c r="O175">
        <v>0</v>
      </c>
      <c r="Q175" s="4">
        <v>166</v>
      </c>
      <c r="R175">
        <v>0</v>
      </c>
      <c r="T175" s="4">
        <v>166</v>
      </c>
      <c r="U175">
        <v>0</v>
      </c>
    </row>
    <row r="176" spans="5:21" x14ac:dyDescent="0.2">
      <c r="E176" s="1">
        <v>42171</v>
      </c>
      <c r="F176">
        <v>0.01</v>
      </c>
      <c r="H176" s="4">
        <v>167</v>
      </c>
      <c r="I176">
        <v>0</v>
      </c>
      <c r="K176" s="4">
        <v>167</v>
      </c>
      <c r="L176" t="s">
        <v>8</v>
      </c>
      <c r="N176" s="4">
        <v>167</v>
      </c>
      <c r="O176">
        <v>0</v>
      </c>
      <c r="Q176" s="4">
        <v>167</v>
      </c>
      <c r="R176">
        <v>0</v>
      </c>
      <c r="T176" s="4">
        <v>167</v>
      </c>
      <c r="U176">
        <v>0</v>
      </c>
    </row>
    <row r="177" spans="5:21" x14ac:dyDescent="0.2">
      <c r="E177" s="1">
        <v>42172</v>
      </c>
      <c r="F177">
        <v>0.02</v>
      </c>
      <c r="H177" s="4">
        <v>168</v>
      </c>
      <c r="I177">
        <v>0.38</v>
      </c>
      <c r="K177" s="4">
        <v>168</v>
      </c>
      <c r="L177">
        <v>0.09</v>
      </c>
      <c r="N177" s="4">
        <v>168</v>
      </c>
      <c r="O177">
        <v>0</v>
      </c>
      <c r="Q177" s="4">
        <v>168</v>
      </c>
      <c r="R177">
        <v>0.1</v>
      </c>
      <c r="T177" s="4">
        <v>168</v>
      </c>
      <c r="U177">
        <v>0</v>
      </c>
    </row>
    <row r="178" spans="5:21" x14ac:dyDescent="0.2">
      <c r="E178" s="1">
        <v>42173</v>
      </c>
      <c r="F178">
        <v>0.23</v>
      </c>
      <c r="H178" s="4">
        <v>169</v>
      </c>
      <c r="I178">
        <v>0.44</v>
      </c>
      <c r="K178" s="4">
        <v>169</v>
      </c>
      <c r="L178">
        <v>0.19</v>
      </c>
      <c r="N178" s="4">
        <v>169</v>
      </c>
      <c r="O178">
        <v>0</v>
      </c>
      <c r="Q178" s="4">
        <v>169</v>
      </c>
      <c r="R178">
        <v>0.17</v>
      </c>
      <c r="T178" s="4">
        <v>169</v>
      </c>
      <c r="U178">
        <v>0</v>
      </c>
    </row>
    <row r="179" spans="5:21" x14ac:dyDescent="0.2">
      <c r="E179" s="1">
        <v>42174</v>
      </c>
      <c r="F179">
        <v>0.11</v>
      </c>
      <c r="H179" s="4">
        <v>170</v>
      </c>
      <c r="I179">
        <v>0</v>
      </c>
      <c r="K179" s="4">
        <v>170</v>
      </c>
      <c r="L179">
        <v>0</v>
      </c>
      <c r="N179" s="4">
        <v>170</v>
      </c>
      <c r="O179" t="s">
        <v>9</v>
      </c>
      <c r="Q179" s="4">
        <v>170</v>
      </c>
      <c r="R179">
        <v>1.06</v>
      </c>
      <c r="T179" s="4">
        <v>170</v>
      </c>
      <c r="U179">
        <v>0.02</v>
      </c>
    </row>
    <row r="180" spans="5:21" x14ac:dyDescent="0.2">
      <c r="E180" s="1">
        <v>42175</v>
      </c>
      <c r="F180">
        <v>0.12</v>
      </c>
      <c r="H180" s="4">
        <v>171</v>
      </c>
      <c r="I180">
        <v>0</v>
      </c>
      <c r="K180" s="4">
        <v>171</v>
      </c>
      <c r="L180">
        <v>1.48</v>
      </c>
      <c r="N180" s="4">
        <v>171</v>
      </c>
      <c r="O180" t="s">
        <v>9</v>
      </c>
      <c r="Q180" s="4">
        <v>171</v>
      </c>
      <c r="R180">
        <v>0.99</v>
      </c>
      <c r="T180" s="4">
        <v>171</v>
      </c>
      <c r="U180">
        <v>0.22</v>
      </c>
    </row>
    <row r="181" spans="5:21" x14ac:dyDescent="0.2">
      <c r="E181" s="1">
        <v>42176</v>
      </c>
      <c r="F181">
        <v>1.22</v>
      </c>
      <c r="H181" s="4">
        <v>172</v>
      </c>
      <c r="I181">
        <v>0</v>
      </c>
      <c r="K181" s="4">
        <v>172</v>
      </c>
      <c r="L181">
        <v>0</v>
      </c>
      <c r="N181" s="4">
        <v>172</v>
      </c>
      <c r="O181" t="s">
        <v>9</v>
      </c>
      <c r="Q181" s="4">
        <v>172</v>
      </c>
      <c r="R181">
        <v>0.85</v>
      </c>
      <c r="T181" s="4">
        <v>172</v>
      </c>
      <c r="U181">
        <v>0</v>
      </c>
    </row>
    <row r="182" spans="5:21" x14ac:dyDescent="0.2">
      <c r="E182" s="1">
        <v>42177</v>
      </c>
      <c r="F182">
        <v>0</v>
      </c>
      <c r="H182" s="4">
        <v>173</v>
      </c>
      <c r="I182">
        <v>0.01</v>
      </c>
      <c r="K182" s="4">
        <v>173</v>
      </c>
      <c r="L182">
        <v>0.2</v>
      </c>
      <c r="N182" s="4">
        <v>173</v>
      </c>
      <c r="O182" t="s">
        <v>9</v>
      </c>
      <c r="Q182" s="4">
        <v>173</v>
      </c>
      <c r="R182">
        <v>0.03</v>
      </c>
      <c r="T182" s="4">
        <v>173</v>
      </c>
      <c r="U182">
        <v>0.02</v>
      </c>
    </row>
    <row r="183" spans="5:21" x14ac:dyDescent="0.2">
      <c r="E183" s="1">
        <v>42178</v>
      </c>
      <c r="F183">
        <v>0</v>
      </c>
      <c r="H183" s="4">
        <v>174</v>
      </c>
      <c r="I183">
        <v>0</v>
      </c>
      <c r="K183" s="4">
        <v>174</v>
      </c>
      <c r="L183">
        <v>0.02</v>
      </c>
      <c r="N183" s="4">
        <v>174</v>
      </c>
      <c r="O183" t="s">
        <v>9</v>
      </c>
      <c r="Q183" s="4">
        <v>174</v>
      </c>
      <c r="R183">
        <v>0</v>
      </c>
      <c r="T183" s="4">
        <v>174</v>
      </c>
      <c r="U183">
        <v>0</v>
      </c>
    </row>
    <row r="184" spans="5:21" x14ac:dyDescent="0.2">
      <c r="E184" s="1">
        <v>42179</v>
      </c>
      <c r="F184">
        <v>0.03</v>
      </c>
      <c r="H184" s="4">
        <v>175</v>
      </c>
      <c r="I184">
        <v>0</v>
      </c>
      <c r="K184" s="4">
        <v>175</v>
      </c>
      <c r="L184">
        <v>2.0499999999999998</v>
      </c>
      <c r="N184" s="4">
        <v>175</v>
      </c>
      <c r="O184" t="s">
        <v>9</v>
      </c>
      <c r="Q184" s="4">
        <v>175</v>
      </c>
      <c r="R184">
        <v>0</v>
      </c>
      <c r="T184" s="4">
        <v>175</v>
      </c>
      <c r="U184">
        <v>0</v>
      </c>
    </row>
    <row r="185" spans="5:21" x14ac:dyDescent="0.2">
      <c r="E185" s="1">
        <v>42180</v>
      </c>
      <c r="F185">
        <v>0</v>
      </c>
      <c r="H185" s="4">
        <v>176</v>
      </c>
      <c r="I185">
        <v>0.02</v>
      </c>
      <c r="K185" s="4">
        <v>176</v>
      </c>
      <c r="L185">
        <v>0.02</v>
      </c>
      <c r="N185" s="4">
        <v>176</v>
      </c>
      <c r="O185" t="s">
        <v>9</v>
      </c>
      <c r="Q185" s="4">
        <v>176</v>
      </c>
      <c r="R185">
        <v>0.57999999999999996</v>
      </c>
      <c r="T185" s="4">
        <v>176</v>
      </c>
      <c r="U185">
        <v>0.55000000000000004</v>
      </c>
    </row>
    <row r="186" spans="5:21" x14ac:dyDescent="0.2">
      <c r="E186" s="1">
        <v>42181</v>
      </c>
      <c r="F186">
        <v>0.18</v>
      </c>
      <c r="H186" s="4">
        <v>177</v>
      </c>
      <c r="I186">
        <v>0.04</v>
      </c>
      <c r="K186" s="4">
        <v>177</v>
      </c>
      <c r="L186">
        <v>0</v>
      </c>
      <c r="N186" s="4">
        <v>177</v>
      </c>
      <c r="O186" t="s">
        <v>9</v>
      </c>
      <c r="Q186" s="4">
        <v>177</v>
      </c>
      <c r="R186">
        <v>0</v>
      </c>
      <c r="T186" s="4">
        <v>177</v>
      </c>
      <c r="U186">
        <v>0</v>
      </c>
    </row>
    <row r="187" spans="5:21" x14ac:dyDescent="0.2">
      <c r="E187" s="1">
        <v>42182</v>
      </c>
      <c r="F187">
        <v>0.06</v>
      </c>
      <c r="H187" s="4">
        <v>178</v>
      </c>
      <c r="I187">
        <v>0</v>
      </c>
      <c r="K187" s="4">
        <v>178</v>
      </c>
      <c r="L187">
        <v>0.04</v>
      </c>
      <c r="N187" s="4">
        <v>178</v>
      </c>
      <c r="O187" t="s">
        <v>9</v>
      </c>
      <c r="Q187" s="4">
        <v>178</v>
      </c>
      <c r="R187">
        <v>0</v>
      </c>
      <c r="T187" s="4">
        <v>178</v>
      </c>
      <c r="U187">
        <v>0</v>
      </c>
    </row>
    <row r="188" spans="5:21" x14ac:dyDescent="0.2">
      <c r="E188" s="1">
        <v>42183</v>
      </c>
      <c r="F188">
        <v>1.41</v>
      </c>
      <c r="H188" s="4">
        <v>179</v>
      </c>
      <c r="I188">
        <v>0</v>
      </c>
      <c r="K188" s="4">
        <v>179</v>
      </c>
      <c r="L188">
        <v>0</v>
      </c>
      <c r="N188" s="4">
        <v>179</v>
      </c>
      <c r="O188" t="s">
        <v>9</v>
      </c>
      <c r="Q188" s="4">
        <v>179</v>
      </c>
      <c r="R188">
        <v>0</v>
      </c>
      <c r="T188" s="4">
        <v>179</v>
      </c>
      <c r="U188">
        <v>0.18</v>
      </c>
    </row>
    <row r="189" spans="5:21" x14ac:dyDescent="0.2">
      <c r="E189" s="1">
        <v>42184</v>
      </c>
      <c r="F189">
        <v>0</v>
      </c>
      <c r="H189" s="4">
        <v>180</v>
      </c>
      <c r="I189">
        <v>0.44</v>
      </c>
      <c r="K189" s="4">
        <v>180</v>
      </c>
      <c r="L189">
        <v>0</v>
      </c>
      <c r="N189" s="4">
        <v>180</v>
      </c>
      <c r="O189" t="s">
        <v>9</v>
      </c>
      <c r="Q189" s="4">
        <v>180</v>
      </c>
      <c r="R189">
        <v>0</v>
      </c>
      <c r="T189" s="4">
        <v>180</v>
      </c>
      <c r="U189">
        <v>0.27</v>
      </c>
    </row>
    <row r="190" spans="5:21" x14ac:dyDescent="0.2">
      <c r="E190" s="1">
        <v>42185</v>
      </c>
      <c r="F190">
        <v>0</v>
      </c>
      <c r="H190" s="4">
        <v>181</v>
      </c>
      <c r="I190">
        <v>0.14000000000000001</v>
      </c>
      <c r="K190" s="4">
        <v>181</v>
      </c>
      <c r="L190">
        <v>0</v>
      </c>
      <c r="N190" s="4">
        <v>181</v>
      </c>
      <c r="O190" t="s">
        <v>9</v>
      </c>
      <c r="Q190" s="4">
        <v>181</v>
      </c>
      <c r="R190">
        <v>0.49</v>
      </c>
      <c r="T190" s="4">
        <v>181</v>
      </c>
      <c r="U190">
        <v>0.45</v>
      </c>
    </row>
    <row r="191" spans="5:21" x14ac:dyDescent="0.2">
      <c r="E191" s="1">
        <v>42186</v>
      </c>
      <c r="F191">
        <v>0.53</v>
      </c>
      <c r="H191" s="4">
        <v>182</v>
      </c>
      <c r="I191">
        <v>0</v>
      </c>
      <c r="K191" s="4">
        <v>182</v>
      </c>
      <c r="L191">
        <v>1.85</v>
      </c>
      <c r="N191" s="4">
        <v>182</v>
      </c>
      <c r="O191" t="s">
        <v>11</v>
      </c>
      <c r="Q191" s="4">
        <v>182</v>
      </c>
      <c r="R191">
        <v>0</v>
      </c>
      <c r="T191" s="4">
        <v>182</v>
      </c>
      <c r="U191">
        <v>0</v>
      </c>
    </row>
    <row r="192" spans="5:21" x14ac:dyDescent="0.2">
      <c r="E192" s="1">
        <v>42187</v>
      </c>
      <c r="F192">
        <v>0</v>
      </c>
      <c r="H192" s="4">
        <v>183</v>
      </c>
      <c r="I192">
        <v>0</v>
      </c>
      <c r="K192" s="4">
        <v>183</v>
      </c>
      <c r="L192">
        <v>1.41</v>
      </c>
      <c r="N192" s="4">
        <v>183</v>
      </c>
      <c r="O192">
        <v>0</v>
      </c>
      <c r="Q192" s="4">
        <v>183</v>
      </c>
      <c r="R192">
        <v>0</v>
      </c>
      <c r="T192" s="4">
        <v>183</v>
      </c>
      <c r="U192">
        <v>0</v>
      </c>
    </row>
    <row r="193" spans="5:21" x14ac:dyDescent="0.2">
      <c r="E193" s="1">
        <v>42188</v>
      </c>
      <c r="F193">
        <v>0</v>
      </c>
      <c r="H193" s="4">
        <v>184</v>
      </c>
      <c r="I193">
        <v>7.0000000000000007E-2</v>
      </c>
      <c r="K193" s="4">
        <v>184</v>
      </c>
      <c r="L193">
        <v>0</v>
      </c>
      <c r="N193" s="4">
        <v>184</v>
      </c>
      <c r="O193">
        <v>0</v>
      </c>
      <c r="Q193" s="4">
        <v>184</v>
      </c>
      <c r="R193">
        <v>0.02</v>
      </c>
      <c r="T193" s="4">
        <v>184</v>
      </c>
      <c r="U193">
        <v>0</v>
      </c>
    </row>
    <row r="194" spans="5:21" x14ac:dyDescent="0.2">
      <c r="E194" s="1">
        <v>42189</v>
      </c>
      <c r="F194">
        <v>0.05</v>
      </c>
      <c r="H194" s="4">
        <v>185</v>
      </c>
      <c r="I194">
        <v>0</v>
      </c>
      <c r="K194" s="4">
        <v>185</v>
      </c>
      <c r="L194">
        <v>0</v>
      </c>
      <c r="N194" s="4">
        <v>185</v>
      </c>
      <c r="O194">
        <v>0</v>
      </c>
      <c r="Q194" s="4">
        <v>185</v>
      </c>
      <c r="R194">
        <v>0</v>
      </c>
      <c r="T194" s="4">
        <v>185</v>
      </c>
      <c r="U194">
        <v>0</v>
      </c>
    </row>
    <row r="195" spans="5:21" x14ac:dyDescent="0.2">
      <c r="E195" s="1">
        <v>42190</v>
      </c>
      <c r="F195">
        <v>0.15</v>
      </c>
      <c r="H195" s="4">
        <v>186</v>
      </c>
      <c r="I195">
        <v>0</v>
      </c>
      <c r="K195" s="4">
        <v>186</v>
      </c>
      <c r="L195">
        <v>0</v>
      </c>
      <c r="N195" s="4">
        <v>186</v>
      </c>
      <c r="O195">
        <v>0.02</v>
      </c>
      <c r="Q195" s="4">
        <v>186</v>
      </c>
      <c r="R195">
        <v>0.04</v>
      </c>
      <c r="T195" s="4">
        <v>186</v>
      </c>
      <c r="U195">
        <v>0.68</v>
      </c>
    </row>
    <row r="196" spans="5:21" x14ac:dyDescent="0.2">
      <c r="E196" s="1">
        <v>42191</v>
      </c>
      <c r="F196">
        <v>0</v>
      </c>
      <c r="H196" s="4">
        <v>187</v>
      </c>
      <c r="I196">
        <v>0.8</v>
      </c>
      <c r="K196" s="4">
        <v>187</v>
      </c>
      <c r="L196">
        <v>0</v>
      </c>
      <c r="N196" s="4">
        <v>187</v>
      </c>
      <c r="O196">
        <v>0.27</v>
      </c>
      <c r="Q196" s="4">
        <v>187</v>
      </c>
      <c r="R196">
        <v>0</v>
      </c>
      <c r="T196" s="4">
        <v>187</v>
      </c>
      <c r="U196">
        <v>0</v>
      </c>
    </row>
    <row r="197" spans="5:21" x14ac:dyDescent="0.2">
      <c r="E197" s="1">
        <v>42192</v>
      </c>
      <c r="F197">
        <v>0.21</v>
      </c>
      <c r="H197" s="4">
        <v>188</v>
      </c>
      <c r="I197">
        <v>0</v>
      </c>
      <c r="K197" s="4">
        <v>188</v>
      </c>
      <c r="L197">
        <v>1.83</v>
      </c>
      <c r="N197" s="4">
        <v>188</v>
      </c>
      <c r="O197">
        <v>0.02</v>
      </c>
      <c r="Q197" s="4">
        <v>188</v>
      </c>
      <c r="R197">
        <v>0.56000000000000005</v>
      </c>
      <c r="T197" s="4">
        <v>188</v>
      </c>
      <c r="U197">
        <v>0</v>
      </c>
    </row>
    <row r="198" spans="5:21" x14ac:dyDescent="0.2">
      <c r="E198" s="1">
        <v>42193</v>
      </c>
      <c r="F198">
        <v>0.04</v>
      </c>
      <c r="H198" s="4">
        <v>189</v>
      </c>
      <c r="I198">
        <v>0</v>
      </c>
      <c r="K198" s="4">
        <v>189</v>
      </c>
      <c r="L198">
        <v>0.23</v>
      </c>
      <c r="N198" s="4">
        <v>189</v>
      </c>
      <c r="O198">
        <v>0</v>
      </c>
      <c r="Q198" s="4">
        <v>189</v>
      </c>
      <c r="R198">
        <v>0.65</v>
      </c>
      <c r="T198" s="4">
        <v>189</v>
      </c>
      <c r="U198">
        <v>0.41</v>
      </c>
    </row>
    <row r="199" spans="5:21" x14ac:dyDescent="0.2">
      <c r="E199" s="1">
        <v>42194</v>
      </c>
      <c r="F199">
        <v>0.1</v>
      </c>
      <c r="H199" s="4">
        <v>190</v>
      </c>
      <c r="I199">
        <v>0</v>
      </c>
      <c r="K199" s="4">
        <v>190</v>
      </c>
      <c r="L199">
        <v>0</v>
      </c>
      <c r="N199" s="4">
        <v>190</v>
      </c>
      <c r="O199">
        <v>0</v>
      </c>
      <c r="Q199" s="4">
        <v>190</v>
      </c>
      <c r="R199">
        <v>0.2</v>
      </c>
      <c r="T199" s="4">
        <v>190</v>
      </c>
      <c r="U199">
        <v>0</v>
      </c>
    </row>
    <row r="200" spans="5:21" x14ac:dyDescent="0.2">
      <c r="E200" s="1">
        <v>42195</v>
      </c>
      <c r="F200">
        <v>1.17</v>
      </c>
      <c r="H200" s="4">
        <v>191</v>
      </c>
      <c r="I200">
        <v>0.01</v>
      </c>
      <c r="K200" s="4">
        <v>191</v>
      </c>
      <c r="L200">
        <v>0</v>
      </c>
      <c r="N200" s="4">
        <v>191</v>
      </c>
      <c r="O200">
        <v>0</v>
      </c>
      <c r="Q200" s="4">
        <v>191</v>
      </c>
      <c r="R200">
        <v>0</v>
      </c>
      <c r="T200" s="4">
        <v>191</v>
      </c>
      <c r="U200">
        <v>2.0299999999999998</v>
      </c>
    </row>
    <row r="201" spans="5:21" x14ac:dyDescent="0.2">
      <c r="E201" s="1">
        <v>42196</v>
      </c>
      <c r="F201">
        <v>0</v>
      </c>
      <c r="H201" s="4">
        <v>192</v>
      </c>
      <c r="I201">
        <v>0.56000000000000005</v>
      </c>
      <c r="K201" s="4">
        <v>192</v>
      </c>
      <c r="L201">
        <v>0</v>
      </c>
      <c r="N201" s="4">
        <v>192</v>
      </c>
      <c r="O201">
        <v>0</v>
      </c>
      <c r="Q201" s="4">
        <v>192</v>
      </c>
      <c r="R201">
        <v>0</v>
      </c>
      <c r="T201" s="4">
        <v>192</v>
      </c>
      <c r="U201">
        <v>0</v>
      </c>
    </row>
    <row r="202" spans="5:21" x14ac:dyDescent="0.2">
      <c r="E202" s="1">
        <v>42197</v>
      </c>
      <c r="F202">
        <v>0</v>
      </c>
      <c r="H202" s="4">
        <v>193</v>
      </c>
      <c r="I202">
        <v>0</v>
      </c>
      <c r="K202" s="4">
        <v>193</v>
      </c>
      <c r="L202">
        <v>0</v>
      </c>
      <c r="N202" s="4">
        <v>193</v>
      </c>
      <c r="O202">
        <v>0</v>
      </c>
      <c r="Q202" s="4">
        <v>193</v>
      </c>
      <c r="R202">
        <v>1.8</v>
      </c>
      <c r="T202" s="4">
        <v>193</v>
      </c>
      <c r="U202">
        <v>2.14</v>
      </c>
    </row>
    <row r="203" spans="5:21" x14ac:dyDescent="0.2">
      <c r="E203" s="1">
        <v>42198</v>
      </c>
      <c r="F203">
        <v>0</v>
      </c>
      <c r="H203" s="4">
        <v>194</v>
      </c>
      <c r="I203">
        <v>0</v>
      </c>
      <c r="K203" s="4">
        <v>194</v>
      </c>
      <c r="L203">
        <v>0.05</v>
      </c>
      <c r="N203" s="4">
        <v>194</v>
      </c>
      <c r="O203">
        <v>0</v>
      </c>
      <c r="Q203" s="4">
        <v>194</v>
      </c>
      <c r="R203">
        <v>0</v>
      </c>
      <c r="T203" s="4">
        <v>194</v>
      </c>
      <c r="U203">
        <v>0</v>
      </c>
    </row>
    <row r="204" spans="5:21" x14ac:dyDescent="0.2">
      <c r="E204" s="1">
        <v>42199</v>
      </c>
      <c r="F204">
        <v>0</v>
      </c>
      <c r="H204" s="4">
        <v>195</v>
      </c>
      <c r="I204">
        <v>0</v>
      </c>
      <c r="K204" s="4">
        <v>195</v>
      </c>
      <c r="L204">
        <v>0.62</v>
      </c>
      <c r="N204" s="4">
        <v>195</v>
      </c>
      <c r="O204">
        <v>0</v>
      </c>
      <c r="Q204" s="4">
        <v>195</v>
      </c>
      <c r="R204">
        <v>0</v>
      </c>
      <c r="T204" s="4">
        <v>195</v>
      </c>
      <c r="U204">
        <v>0.74</v>
      </c>
    </row>
    <row r="205" spans="5:21" x14ac:dyDescent="0.2">
      <c r="E205" s="1">
        <v>42200</v>
      </c>
      <c r="F205">
        <v>0.9</v>
      </c>
      <c r="H205" s="4">
        <v>196</v>
      </c>
      <c r="I205">
        <v>0.05</v>
      </c>
      <c r="K205" s="4">
        <v>196</v>
      </c>
      <c r="L205">
        <v>0</v>
      </c>
      <c r="N205" s="4">
        <v>196</v>
      </c>
      <c r="O205">
        <v>0</v>
      </c>
      <c r="Q205" s="4">
        <v>196</v>
      </c>
      <c r="R205">
        <v>0</v>
      </c>
      <c r="T205" s="4">
        <v>196</v>
      </c>
      <c r="U205">
        <v>0</v>
      </c>
    </row>
    <row r="206" spans="5:21" x14ac:dyDescent="0.2">
      <c r="E206" s="1">
        <v>42201</v>
      </c>
      <c r="F206">
        <v>0.02</v>
      </c>
      <c r="H206" s="4">
        <v>197</v>
      </c>
      <c r="I206">
        <v>0</v>
      </c>
      <c r="K206" s="4">
        <v>197</v>
      </c>
      <c r="L206">
        <v>1.08</v>
      </c>
      <c r="N206" s="4">
        <v>197</v>
      </c>
      <c r="O206">
        <v>0.92</v>
      </c>
      <c r="Q206" s="4">
        <v>197</v>
      </c>
      <c r="R206">
        <v>0</v>
      </c>
      <c r="T206" s="4">
        <v>197</v>
      </c>
      <c r="U206">
        <v>0</v>
      </c>
    </row>
    <row r="207" spans="5:21" x14ac:dyDescent="0.2">
      <c r="E207" s="1">
        <v>42202</v>
      </c>
      <c r="F207">
        <v>0</v>
      </c>
      <c r="H207" s="4">
        <v>198</v>
      </c>
      <c r="I207">
        <v>0</v>
      </c>
      <c r="K207" s="4">
        <v>198</v>
      </c>
      <c r="L207">
        <v>0</v>
      </c>
      <c r="N207" s="4">
        <v>198</v>
      </c>
      <c r="O207">
        <v>0</v>
      </c>
      <c r="Q207" s="4">
        <v>198</v>
      </c>
      <c r="R207">
        <v>0</v>
      </c>
      <c r="T207" s="4">
        <v>198</v>
      </c>
      <c r="U207">
        <v>0</v>
      </c>
    </row>
    <row r="208" spans="5:21" x14ac:dyDescent="0.2">
      <c r="E208" s="1">
        <v>42203</v>
      </c>
      <c r="F208">
        <v>7.0000000000000007E-2</v>
      </c>
      <c r="H208" s="4">
        <v>199</v>
      </c>
      <c r="I208">
        <v>0</v>
      </c>
      <c r="K208" s="4">
        <v>199</v>
      </c>
      <c r="L208">
        <v>0.06</v>
      </c>
      <c r="N208" s="4">
        <v>199</v>
      </c>
      <c r="O208">
        <v>0.14000000000000001</v>
      </c>
      <c r="Q208" s="4">
        <v>199</v>
      </c>
      <c r="R208">
        <v>0</v>
      </c>
      <c r="T208" s="4">
        <v>199</v>
      </c>
      <c r="U208">
        <v>0</v>
      </c>
    </row>
    <row r="209" spans="5:21" x14ac:dyDescent="0.2">
      <c r="E209" s="1">
        <v>42204</v>
      </c>
      <c r="F209">
        <v>0</v>
      </c>
      <c r="H209" s="4">
        <v>200</v>
      </c>
      <c r="I209">
        <v>0</v>
      </c>
      <c r="K209" s="4">
        <v>200</v>
      </c>
      <c r="L209">
        <v>0</v>
      </c>
      <c r="N209" s="4">
        <v>200</v>
      </c>
      <c r="O209">
        <v>0</v>
      </c>
      <c r="Q209" s="4">
        <v>200</v>
      </c>
      <c r="R209">
        <v>2.12</v>
      </c>
      <c r="T209" s="4">
        <v>200</v>
      </c>
      <c r="U209">
        <v>0</v>
      </c>
    </row>
    <row r="210" spans="5:21" x14ac:dyDescent="0.2">
      <c r="E210" s="1">
        <v>42205</v>
      </c>
      <c r="F210">
        <v>0</v>
      </c>
      <c r="H210" s="4">
        <v>201</v>
      </c>
      <c r="I210">
        <v>0.5</v>
      </c>
      <c r="K210" s="4">
        <v>201</v>
      </c>
      <c r="L210">
        <v>0</v>
      </c>
      <c r="N210" s="4">
        <v>201</v>
      </c>
      <c r="O210">
        <v>0</v>
      </c>
      <c r="Q210" s="4">
        <v>201</v>
      </c>
      <c r="R210">
        <v>0.2</v>
      </c>
      <c r="T210" s="4">
        <v>201</v>
      </c>
      <c r="U210">
        <v>0</v>
      </c>
    </row>
    <row r="211" spans="5:21" x14ac:dyDescent="0.2">
      <c r="E211" s="1">
        <v>42206</v>
      </c>
      <c r="F211">
        <v>0</v>
      </c>
      <c r="H211" s="4">
        <v>202</v>
      </c>
      <c r="I211">
        <v>0</v>
      </c>
      <c r="K211" s="4">
        <v>202</v>
      </c>
      <c r="L211">
        <v>0</v>
      </c>
      <c r="N211" s="4">
        <v>202</v>
      </c>
      <c r="O211">
        <v>0</v>
      </c>
      <c r="Q211" s="4">
        <v>202</v>
      </c>
      <c r="R211">
        <v>0</v>
      </c>
      <c r="T211" s="4">
        <v>202</v>
      </c>
      <c r="U211">
        <v>0</v>
      </c>
    </row>
    <row r="212" spans="5:21" x14ac:dyDescent="0.2">
      <c r="E212" s="1">
        <v>42207</v>
      </c>
      <c r="F212">
        <v>0.18</v>
      </c>
      <c r="H212" s="4">
        <v>203</v>
      </c>
      <c r="I212">
        <v>0</v>
      </c>
      <c r="K212" s="4">
        <v>203</v>
      </c>
      <c r="L212">
        <v>0</v>
      </c>
      <c r="N212" s="4">
        <v>203</v>
      </c>
      <c r="O212">
        <v>1.36</v>
      </c>
      <c r="Q212" s="4">
        <v>203</v>
      </c>
      <c r="R212">
        <v>1.6</v>
      </c>
      <c r="T212" s="4">
        <v>203</v>
      </c>
      <c r="U212">
        <v>0</v>
      </c>
    </row>
    <row r="213" spans="5:21" x14ac:dyDescent="0.2">
      <c r="E213" s="1">
        <v>42208</v>
      </c>
      <c r="F213">
        <v>0</v>
      </c>
      <c r="H213" s="4">
        <v>204</v>
      </c>
      <c r="I213">
        <v>0</v>
      </c>
      <c r="K213" s="4">
        <v>204</v>
      </c>
      <c r="L213">
        <v>0.4</v>
      </c>
      <c r="N213" s="4">
        <v>204</v>
      </c>
      <c r="O213">
        <v>1.1200000000000001</v>
      </c>
      <c r="Q213" s="4">
        <v>204</v>
      </c>
      <c r="R213">
        <v>1.52</v>
      </c>
      <c r="T213" s="4">
        <v>204</v>
      </c>
      <c r="U213">
        <v>0</v>
      </c>
    </row>
    <row r="214" spans="5:21" x14ac:dyDescent="0.2">
      <c r="E214" s="1">
        <v>42209</v>
      </c>
      <c r="F214">
        <v>0</v>
      </c>
      <c r="H214" s="4">
        <v>205</v>
      </c>
      <c r="I214">
        <v>0</v>
      </c>
      <c r="K214" s="4">
        <v>205</v>
      </c>
      <c r="L214">
        <v>1.35</v>
      </c>
      <c r="N214" s="4">
        <v>205</v>
      </c>
      <c r="O214">
        <v>0.33</v>
      </c>
      <c r="Q214" s="4">
        <v>205</v>
      </c>
      <c r="R214">
        <v>0</v>
      </c>
      <c r="T214" s="4">
        <v>205</v>
      </c>
      <c r="U214">
        <v>0.36</v>
      </c>
    </row>
    <row r="215" spans="5:21" x14ac:dyDescent="0.2">
      <c r="E215" s="1">
        <v>42210</v>
      </c>
      <c r="F215">
        <v>0</v>
      </c>
      <c r="H215" s="4">
        <v>206</v>
      </c>
      <c r="I215">
        <v>0</v>
      </c>
      <c r="K215" s="4">
        <v>206</v>
      </c>
      <c r="L215">
        <v>0.4</v>
      </c>
      <c r="N215" s="4">
        <v>206</v>
      </c>
      <c r="O215">
        <v>0.48</v>
      </c>
      <c r="Q215" s="4">
        <v>206</v>
      </c>
      <c r="R215">
        <v>0</v>
      </c>
      <c r="T215" s="4">
        <v>206</v>
      </c>
      <c r="U215">
        <v>0.02</v>
      </c>
    </row>
    <row r="216" spans="5:21" x14ac:dyDescent="0.2">
      <c r="E216" s="1">
        <v>42211</v>
      </c>
      <c r="F216">
        <v>0</v>
      </c>
      <c r="H216" s="4">
        <v>207</v>
      </c>
      <c r="I216">
        <v>0</v>
      </c>
      <c r="K216" s="4">
        <v>207</v>
      </c>
      <c r="L216">
        <v>0.2</v>
      </c>
      <c r="N216" s="4">
        <v>207</v>
      </c>
      <c r="O216">
        <v>0.11</v>
      </c>
      <c r="Q216" s="4">
        <v>207</v>
      </c>
      <c r="R216">
        <v>0</v>
      </c>
      <c r="T216" s="4">
        <v>207</v>
      </c>
      <c r="U216">
        <v>0</v>
      </c>
    </row>
    <row r="217" spans="5:21" x14ac:dyDescent="0.2">
      <c r="E217" s="1">
        <v>42212</v>
      </c>
      <c r="F217" t="s">
        <v>7</v>
      </c>
      <c r="H217" s="4">
        <v>208</v>
      </c>
      <c r="I217">
        <v>0.76</v>
      </c>
      <c r="K217" s="4">
        <v>208</v>
      </c>
      <c r="L217">
        <v>0</v>
      </c>
      <c r="N217" s="4">
        <v>208</v>
      </c>
      <c r="O217">
        <v>0</v>
      </c>
      <c r="Q217" s="4">
        <v>208</v>
      </c>
      <c r="R217">
        <v>0</v>
      </c>
      <c r="T217" s="4">
        <v>208</v>
      </c>
      <c r="U217">
        <v>0</v>
      </c>
    </row>
    <row r="218" spans="5:21" x14ac:dyDescent="0.2">
      <c r="E218" s="1">
        <v>42213</v>
      </c>
      <c r="F218" t="s">
        <v>7</v>
      </c>
      <c r="H218" s="4">
        <v>209</v>
      </c>
      <c r="I218" t="s">
        <v>7</v>
      </c>
      <c r="K218" s="4">
        <v>209</v>
      </c>
      <c r="L218">
        <v>0</v>
      </c>
      <c r="N218" s="4">
        <v>209</v>
      </c>
      <c r="O218">
        <v>0.11</v>
      </c>
      <c r="Q218" s="4">
        <v>209</v>
      </c>
      <c r="R218">
        <v>0</v>
      </c>
      <c r="T218" s="4">
        <v>209</v>
      </c>
      <c r="U218">
        <v>0</v>
      </c>
    </row>
    <row r="219" spans="5:21" x14ac:dyDescent="0.2">
      <c r="E219" s="1">
        <v>42214</v>
      </c>
      <c r="F219" t="s">
        <v>7</v>
      </c>
      <c r="H219" s="4">
        <v>210</v>
      </c>
      <c r="I219" t="s">
        <v>7</v>
      </c>
      <c r="K219" s="4">
        <v>210</v>
      </c>
      <c r="L219">
        <v>0.45</v>
      </c>
      <c r="N219" s="4">
        <v>210</v>
      </c>
      <c r="O219">
        <v>0</v>
      </c>
      <c r="Q219" s="4">
        <v>210</v>
      </c>
      <c r="R219">
        <v>0</v>
      </c>
      <c r="T219" s="4">
        <v>210</v>
      </c>
      <c r="U219">
        <v>0</v>
      </c>
    </row>
    <row r="220" spans="5:21" x14ac:dyDescent="0.2">
      <c r="E220" s="1">
        <v>42215</v>
      </c>
      <c r="F220" t="s">
        <v>7</v>
      </c>
      <c r="H220" s="4">
        <v>211</v>
      </c>
      <c r="I220">
        <v>0.85</v>
      </c>
      <c r="K220" s="4">
        <v>211</v>
      </c>
      <c r="L220">
        <v>0</v>
      </c>
      <c r="N220" s="4">
        <v>211</v>
      </c>
      <c r="O220">
        <v>0</v>
      </c>
      <c r="Q220" s="4">
        <v>211</v>
      </c>
      <c r="R220">
        <v>0</v>
      </c>
      <c r="T220" s="4">
        <v>211</v>
      </c>
      <c r="U220">
        <v>0</v>
      </c>
    </row>
    <row r="221" spans="5:21" x14ac:dyDescent="0.2">
      <c r="E221" s="1">
        <v>42216</v>
      </c>
      <c r="F221">
        <v>0.65</v>
      </c>
      <c r="H221" s="4">
        <v>212</v>
      </c>
      <c r="I221">
        <v>0.51</v>
      </c>
      <c r="K221" s="4">
        <v>212</v>
      </c>
      <c r="L221">
        <v>0</v>
      </c>
      <c r="N221" s="4">
        <v>212</v>
      </c>
      <c r="O221">
        <v>0.02</v>
      </c>
      <c r="Q221" s="4">
        <v>212</v>
      </c>
      <c r="R221">
        <v>7.0000000000000007E-2</v>
      </c>
      <c r="T221" s="4">
        <v>212</v>
      </c>
      <c r="U221">
        <v>0</v>
      </c>
    </row>
    <row r="222" spans="5:21" x14ac:dyDescent="0.2">
      <c r="E222" s="1">
        <v>42217</v>
      </c>
      <c r="F222">
        <v>0</v>
      </c>
      <c r="H222" s="4">
        <v>213</v>
      </c>
      <c r="I222">
        <v>0.94</v>
      </c>
      <c r="K222" s="4">
        <v>213</v>
      </c>
      <c r="L222">
        <v>0</v>
      </c>
      <c r="N222" s="4">
        <v>213</v>
      </c>
      <c r="O222">
        <v>0.99</v>
      </c>
      <c r="Q222" s="4">
        <v>213</v>
      </c>
      <c r="R222">
        <v>0</v>
      </c>
      <c r="T222" s="4">
        <v>213</v>
      </c>
      <c r="U222">
        <v>0.23</v>
      </c>
    </row>
    <row r="223" spans="5:21" x14ac:dyDescent="0.2">
      <c r="E223" s="1">
        <v>42218</v>
      </c>
      <c r="F223">
        <v>0</v>
      </c>
      <c r="H223" s="4">
        <v>214</v>
      </c>
      <c r="I223">
        <v>0.45</v>
      </c>
      <c r="K223" s="4">
        <v>214</v>
      </c>
      <c r="L223" t="s">
        <v>8</v>
      </c>
      <c r="N223" s="4">
        <v>214</v>
      </c>
      <c r="O223">
        <v>0.73</v>
      </c>
      <c r="Q223" s="4">
        <v>214</v>
      </c>
      <c r="R223">
        <v>0</v>
      </c>
      <c r="T223" s="4">
        <v>214</v>
      </c>
      <c r="U223">
        <v>0</v>
      </c>
    </row>
    <row r="224" spans="5:21" x14ac:dyDescent="0.2">
      <c r="E224" s="1">
        <v>42219</v>
      </c>
      <c r="F224">
        <v>0</v>
      </c>
      <c r="H224" s="4">
        <v>215</v>
      </c>
      <c r="I224" t="s">
        <v>8</v>
      </c>
      <c r="K224" s="4">
        <v>215</v>
      </c>
      <c r="L224">
        <v>0.24</v>
      </c>
      <c r="N224" s="4">
        <v>215</v>
      </c>
      <c r="O224">
        <v>0.41</v>
      </c>
      <c r="Q224" s="4">
        <v>215</v>
      </c>
      <c r="R224">
        <v>0.28000000000000003</v>
      </c>
      <c r="T224" s="4">
        <v>215</v>
      </c>
      <c r="U224">
        <v>4.1900000000000004</v>
      </c>
    </row>
    <row r="225" spans="5:21" x14ac:dyDescent="0.2">
      <c r="E225" s="1">
        <v>42220</v>
      </c>
      <c r="F225">
        <v>0.33</v>
      </c>
      <c r="H225" s="4">
        <v>216</v>
      </c>
      <c r="I225">
        <v>0</v>
      </c>
      <c r="K225" s="4">
        <v>216</v>
      </c>
      <c r="L225">
        <v>0.45</v>
      </c>
      <c r="N225" s="4">
        <v>216</v>
      </c>
      <c r="O225">
        <v>4.75</v>
      </c>
      <c r="Q225" s="4">
        <v>216</v>
      </c>
      <c r="R225">
        <v>1.84</v>
      </c>
      <c r="T225" s="4">
        <v>216</v>
      </c>
      <c r="U225">
        <v>0.04</v>
      </c>
    </row>
    <row r="226" spans="5:21" x14ac:dyDescent="0.2">
      <c r="E226" s="1">
        <v>42221</v>
      </c>
      <c r="F226">
        <v>0</v>
      </c>
      <c r="H226" s="4">
        <v>217</v>
      </c>
      <c r="I226">
        <v>0</v>
      </c>
      <c r="K226" s="4">
        <v>217</v>
      </c>
      <c r="L226">
        <v>0.65</v>
      </c>
      <c r="N226" s="4">
        <v>217</v>
      </c>
      <c r="O226">
        <v>0</v>
      </c>
      <c r="Q226" s="4">
        <v>217</v>
      </c>
      <c r="R226">
        <v>0</v>
      </c>
      <c r="T226" s="4">
        <v>217</v>
      </c>
      <c r="U226">
        <v>0.5</v>
      </c>
    </row>
    <row r="227" spans="5:21" x14ac:dyDescent="0.2">
      <c r="E227" s="1">
        <v>42222</v>
      </c>
      <c r="F227">
        <v>0</v>
      </c>
      <c r="H227" s="4">
        <v>218</v>
      </c>
      <c r="I227">
        <v>0</v>
      </c>
      <c r="K227" s="4">
        <v>218</v>
      </c>
      <c r="L227">
        <v>0</v>
      </c>
      <c r="N227" s="4">
        <v>218</v>
      </c>
      <c r="O227">
        <v>0</v>
      </c>
      <c r="Q227" s="4">
        <v>218</v>
      </c>
      <c r="R227">
        <v>0</v>
      </c>
      <c r="T227" s="4">
        <v>218</v>
      </c>
      <c r="U227">
        <v>4.22</v>
      </c>
    </row>
    <row r="228" spans="5:21" x14ac:dyDescent="0.2">
      <c r="E228" s="1">
        <v>42223</v>
      </c>
      <c r="F228">
        <v>0</v>
      </c>
      <c r="H228" s="4">
        <v>219</v>
      </c>
      <c r="I228">
        <v>0</v>
      </c>
      <c r="K228" s="4">
        <v>219</v>
      </c>
      <c r="L228">
        <v>0.1</v>
      </c>
      <c r="N228" s="4">
        <v>219</v>
      </c>
      <c r="O228">
        <v>0</v>
      </c>
      <c r="Q228" s="4">
        <v>219</v>
      </c>
      <c r="R228">
        <v>0.66</v>
      </c>
      <c r="T228" s="4">
        <v>219</v>
      </c>
      <c r="U228">
        <v>0</v>
      </c>
    </row>
    <row r="229" spans="5:21" x14ac:dyDescent="0.2">
      <c r="E229" s="1">
        <v>42224</v>
      </c>
      <c r="F229">
        <v>0</v>
      </c>
      <c r="H229" s="4">
        <v>220</v>
      </c>
      <c r="I229">
        <v>0.02</v>
      </c>
      <c r="K229" s="4">
        <v>220</v>
      </c>
      <c r="L229">
        <v>0.4</v>
      </c>
      <c r="N229" s="4">
        <v>220</v>
      </c>
      <c r="O229">
        <v>0.27</v>
      </c>
      <c r="Q229" s="4">
        <v>220</v>
      </c>
      <c r="R229">
        <v>0.33</v>
      </c>
      <c r="T229" s="4">
        <v>220</v>
      </c>
      <c r="U229">
        <v>0.06</v>
      </c>
    </row>
    <row r="230" spans="5:21" x14ac:dyDescent="0.2">
      <c r="E230" s="1">
        <v>42225</v>
      </c>
      <c r="F230">
        <v>0</v>
      </c>
      <c r="H230" s="4">
        <v>221</v>
      </c>
      <c r="I230">
        <v>0</v>
      </c>
      <c r="K230" s="4">
        <v>221</v>
      </c>
      <c r="L230">
        <v>0</v>
      </c>
      <c r="N230" s="4">
        <v>221</v>
      </c>
      <c r="O230">
        <v>0.09</v>
      </c>
      <c r="Q230" s="4">
        <v>221</v>
      </c>
      <c r="R230">
        <v>0</v>
      </c>
      <c r="T230" s="4">
        <v>221</v>
      </c>
      <c r="U230">
        <v>1.51</v>
      </c>
    </row>
    <row r="231" spans="5:21" x14ac:dyDescent="0.2">
      <c r="E231" s="1">
        <v>42226</v>
      </c>
      <c r="F231">
        <v>7.0000000000000007E-2</v>
      </c>
      <c r="H231" s="4">
        <v>222</v>
      </c>
      <c r="I231">
        <v>0</v>
      </c>
      <c r="K231" s="4">
        <v>222</v>
      </c>
      <c r="L231">
        <v>0</v>
      </c>
      <c r="N231" s="4">
        <v>222</v>
      </c>
      <c r="O231">
        <v>0</v>
      </c>
      <c r="Q231" s="4">
        <v>222</v>
      </c>
      <c r="R231">
        <v>0.32</v>
      </c>
      <c r="T231" s="4">
        <v>222</v>
      </c>
      <c r="U231">
        <v>0</v>
      </c>
    </row>
    <row r="232" spans="5:21" x14ac:dyDescent="0.2">
      <c r="E232" s="1">
        <v>42227</v>
      </c>
      <c r="F232">
        <v>1.19</v>
      </c>
      <c r="H232" s="4">
        <v>223</v>
      </c>
      <c r="I232" t="s">
        <v>8</v>
      </c>
      <c r="K232" s="4">
        <v>223</v>
      </c>
      <c r="L232">
        <v>0</v>
      </c>
      <c r="N232" s="4">
        <v>223</v>
      </c>
      <c r="O232">
        <v>0.55000000000000004</v>
      </c>
      <c r="Q232" s="4">
        <v>223</v>
      </c>
      <c r="R232">
        <v>0</v>
      </c>
      <c r="T232" s="4">
        <v>223</v>
      </c>
      <c r="U232">
        <v>0</v>
      </c>
    </row>
    <row r="233" spans="5:21" x14ac:dyDescent="0.2">
      <c r="E233" s="1">
        <v>42228</v>
      </c>
      <c r="F233">
        <v>0.55000000000000004</v>
      </c>
      <c r="H233" s="4">
        <v>224</v>
      </c>
      <c r="I233">
        <v>0.13</v>
      </c>
      <c r="K233" s="4">
        <v>224</v>
      </c>
      <c r="L233">
        <v>0.44</v>
      </c>
      <c r="N233" s="4">
        <v>224</v>
      </c>
      <c r="O233">
        <v>0.71</v>
      </c>
      <c r="Q233" s="4">
        <v>224</v>
      </c>
      <c r="R233">
        <v>0</v>
      </c>
      <c r="T233" s="4">
        <v>224</v>
      </c>
      <c r="U233">
        <v>0</v>
      </c>
    </row>
    <row r="234" spans="5:21" x14ac:dyDescent="0.2">
      <c r="E234" s="1">
        <v>42229</v>
      </c>
      <c r="F234">
        <v>0</v>
      </c>
      <c r="H234" s="4">
        <v>225</v>
      </c>
      <c r="I234">
        <v>0.36</v>
      </c>
      <c r="K234" s="4">
        <v>225</v>
      </c>
      <c r="L234">
        <v>0.04</v>
      </c>
      <c r="N234" s="4">
        <v>225</v>
      </c>
      <c r="O234">
        <v>7.0000000000000007E-2</v>
      </c>
      <c r="Q234" s="4">
        <v>225</v>
      </c>
      <c r="R234">
        <v>0</v>
      </c>
      <c r="T234" s="4">
        <v>225</v>
      </c>
      <c r="U234">
        <v>0</v>
      </c>
    </row>
    <row r="235" spans="5:21" x14ac:dyDescent="0.2">
      <c r="E235" s="1">
        <v>42230</v>
      </c>
      <c r="F235">
        <v>0</v>
      </c>
      <c r="H235" s="4">
        <v>226</v>
      </c>
      <c r="I235">
        <v>0.02</v>
      </c>
      <c r="K235" s="4">
        <v>226</v>
      </c>
      <c r="L235" t="s">
        <v>8</v>
      </c>
      <c r="N235" s="4">
        <v>226</v>
      </c>
      <c r="O235">
        <v>3.5</v>
      </c>
      <c r="Q235" s="4">
        <v>226</v>
      </c>
      <c r="R235">
        <v>0.57999999999999996</v>
      </c>
      <c r="T235" s="4">
        <v>226</v>
      </c>
      <c r="U235">
        <v>0</v>
      </c>
    </row>
    <row r="236" spans="5:21" x14ac:dyDescent="0.2">
      <c r="E236" s="1">
        <v>42231</v>
      </c>
      <c r="F236">
        <v>0</v>
      </c>
      <c r="H236" s="4">
        <v>227</v>
      </c>
      <c r="I236">
        <v>0.5</v>
      </c>
      <c r="K236" s="4">
        <v>227</v>
      </c>
      <c r="L236">
        <v>0.18</v>
      </c>
      <c r="N236" s="4">
        <v>227</v>
      </c>
      <c r="O236">
        <v>0.2</v>
      </c>
      <c r="Q236" s="4">
        <v>227</v>
      </c>
      <c r="R236">
        <v>0.05</v>
      </c>
      <c r="T236" s="4">
        <v>227</v>
      </c>
      <c r="U236">
        <v>0</v>
      </c>
    </row>
    <row r="237" spans="5:21" x14ac:dyDescent="0.2">
      <c r="E237" s="1">
        <v>42232</v>
      </c>
      <c r="F237">
        <v>0</v>
      </c>
      <c r="H237" s="4">
        <v>228</v>
      </c>
      <c r="I237">
        <v>0.11</v>
      </c>
      <c r="K237" s="4">
        <v>228</v>
      </c>
      <c r="L237">
        <v>0.02</v>
      </c>
      <c r="N237" s="4">
        <v>228</v>
      </c>
      <c r="O237">
        <v>0</v>
      </c>
      <c r="Q237" s="4">
        <v>228</v>
      </c>
      <c r="R237">
        <v>0</v>
      </c>
      <c r="T237" s="4">
        <v>228</v>
      </c>
      <c r="U237">
        <v>0</v>
      </c>
    </row>
    <row r="238" spans="5:21" x14ac:dyDescent="0.2">
      <c r="E238" s="1">
        <v>42233</v>
      </c>
      <c r="F238">
        <v>0</v>
      </c>
      <c r="H238" s="4">
        <v>229</v>
      </c>
      <c r="I238">
        <v>0</v>
      </c>
      <c r="K238" s="4">
        <v>229</v>
      </c>
      <c r="L238">
        <v>0</v>
      </c>
      <c r="N238" s="4">
        <v>229</v>
      </c>
      <c r="O238">
        <v>0</v>
      </c>
      <c r="Q238" s="4">
        <v>229</v>
      </c>
      <c r="R238">
        <v>0.05</v>
      </c>
      <c r="T238" s="4">
        <v>229</v>
      </c>
      <c r="U238">
        <v>0.04</v>
      </c>
    </row>
    <row r="239" spans="5:21" x14ac:dyDescent="0.2">
      <c r="E239" s="1">
        <v>42234</v>
      </c>
      <c r="F239">
        <v>0</v>
      </c>
      <c r="H239" s="4">
        <v>230</v>
      </c>
      <c r="I239">
        <v>0.28999999999999998</v>
      </c>
      <c r="K239" s="4">
        <v>230</v>
      </c>
      <c r="L239">
        <v>0.72</v>
      </c>
      <c r="N239" s="4">
        <v>230</v>
      </c>
      <c r="O239">
        <v>0.83</v>
      </c>
      <c r="Q239" s="4">
        <v>230</v>
      </c>
      <c r="R239">
        <v>0</v>
      </c>
      <c r="T239" s="4">
        <v>230</v>
      </c>
      <c r="U239">
        <v>0</v>
      </c>
    </row>
    <row r="240" spans="5:21" x14ac:dyDescent="0.2">
      <c r="E240" s="1">
        <v>42235</v>
      </c>
      <c r="F240">
        <v>0</v>
      </c>
      <c r="H240" s="4">
        <v>231</v>
      </c>
      <c r="I240">
        <v>0.43</v>
      </c>
      <c r="K240" s="4">
        <v>231</v>
      </c>
      <c r="L240">
        <v>1.21</v>
      </c>
      <c r="N240" s="4">
        <v>231</v>
      </c>
      <c r="O240">
        <v>0.04</v>
      </c>
      <c r="Q240" s="4">
        <v>231</v>
      </c>
      <c r="R240">
        <v>0.23</v>
      </c>
      <c r="T240" s="4">
        <v>231</v>
      </c>
      <c r="U240">
        <v>0</v>
      </c>
    </row>
    <row r="241" spans="5:21" x14ac:dyDescent="0.2">
      <c r="E241" s="1">
        <v>42236</v>
      </c>
      <c r="F241">
        <v>0</v>
      </c>
      <c r="H241" s="4">
        <v>232</v>
      </c>
      <c r="I241">
        <v>0</v>
      </c>
      <c r="K241" s="4">
        <v>232</v>
      </c>
      <c r="L241">
        <v>0.05</v>
      </c>
      <c r="N241" s="4">
        <v>232</v>
      </c>
      <c r="O241">
        <v>0.13</v>
      </c>
      <c r="Q241" s="4">
        <v>232</v>
      </c>
      <c r="R241">
        <v>0</v>
      </c>
      <c r="T241" s="4">
        <v>232</v>
      </c>
      <c r="U241">
        <v>0</v>
      </c>
    </row>
    <row r="242" spans="5:21" x14ac:dyDescent="0.2">
      <c r="E242" s="1">
        <v>42237</v>
      </c>
      <c r="F242">
        <v>1.1399999999999999</v>
      </c>
      <c r="H242" s="4">
        <v>233</v>
      </c>
      <c r="I242">
        <v>0</v>
      </c>
      <c r="K242" s="4">
        <v>233</v>
      </c>
      <c r="L242">
        <v>0</v>
      </c>
      <c r="N242" s="4">
        <v>233</v>
      </c>
      <c r="O242">
        <v>0</v>
      </c>
      <c r="Q242" s="4">
        <v>233</v>
      </c>
      <c r="R242">
        <v>0</v>
      </c>
      <c r="T242" s="4">
        <v>233</v>
      </c>
      <c r="U242">
        <v>0</v>
      </c>
    </row>
    <row r="243" spans="5:21" x14ac:dyDescent="0.2">
      <c r="E243" s="1">
        <v>42238</v>
      </c>
      <c r="F243">
        <v>0</v>
      </c>
      <c r="H243" s="4">
        <v>234</v>
      </c>
      <c r="I243">
        <v>0</v>
      </c>
      <c r="K243" s="4">
        <v>234</v>
      </c>
      <c r="L243">
        <v>0.05</v>
      </c>
      <c r="N243" s="4">
        <v>234</v>
      </c>
      <c r="O243">
        <v>1.74</v>
      </c>
      <c r="Q243" s="4">
        <v>234</v>
      </c>
      <c r="R243">
        <v>0</v>
      </c>
      <c r="T243" s="4">
        <v>234</v>
      </c>
      <c r="U243">
        <v>0</v>
      </c>
    </row>
    <row r="244" spans="5:21" x14ac:dyDescent="0.2">
      <c r="E244" s="1">
        <v>42239</v>
      </c>
      <c r="F244">
        <v>0</v>
      </c>
      <c r="H244" s="4">
        <v>235</v>
      </c>
      <c r="I244">
        <v>1.64</v>
      </c>
      <c r="K244" s="4">
        <v>235</v>
      </c>
      <c r="L244">
        <v>1.04</v>
      </c>
      <c r="N244" s="4">
        <v>235</v>
      </c>
      <c r="O244">
        <v>0.12</v>
      </c>
      <c r="Q244" s="4">
        <v>235</v>
      </c>
      <c r="R244">
        <v>0.95</v>
      </c>
      <c r="T244" s="4">
        <v>235</v>
      </c>
      <c r="U244">
        <v>0</v>
      </c>
    </row>
    <row r="245" spans="5:21" x14ac:dyDescent="0.2">
      <c r="E245" s="1">
        <v>42240</v>
      </c>
      <c r="F245">
        <v>0</v>
      </c>
      <c r="H245" s="4">
        <v>236</v>
      </c>
      <c r="I245">
        <v>0</v>
      </c>
      <c r="K245" s="4">
        <v>236</v>
      </c>
      <c r="L245">
        <v>0</v>
      </c>
      <c r="N245" s="4">
        <v>236</v>
      </c>
      <c r="O245">
        <v>0</v>
      </c>
      <c r="Q245" s="4">
        <v>236</v>
      </c>
      <c r="R245">
        <v>0.19</v>
      </c>
      <c r="T245" s="4">
        <v>236</v>
      </c>
      <c r="U245">
        <v>0</v>
      </c>
    </row>
    <row r="246" spans="5:21" x14ac:dyDescent="0.2">
      <c r="E246" s="1">
        <v>42241</v>
      </c>
      <c r="F246">
        <v>0.1</v>
      </c>
      <c r="H246" s="4">
        <v>237</v>
      </c>
      <c r="I246">
        <v>0</v>
      </c>
      <c r="K246" s="4">
        <v>237</v>
      </c>
      <c r="L246">
        <v>0.1</v>
      </c>
      <c r="N246" s="4">
        <v>237</v>
      </c>
      <c r="O246">
        <v>0</v>
      </c>
      <c r="Q246" s="4">
        <v>237</v>
      </c>
      <c r="R246">
        <v>0</v>
      </c>
      <c r="T246" s="4">
        <v>237</v>
      </c>
      <c r="U246">
        <v>0</v>
      </c>
    </row>
    <row r="247" spans="5:21" x14ac:dyDescent="0.2">
      <c r="E247" s="1">
        <v>42242</v>
      </c>
      <c r="F247">
        <v>0</v>
      </c>
      <c r="H247" s="4">
        <v>238</v>
      </c>
      <c r="I247">
        <v>0</v>
      </c>
      <c r="K247" s="4">
        <v>238</v>
      </c>
      <c r="L247">
        <v>0</v>
      </c>
      <c r="N247" s="4">
        <v>238</v>
      </c>
      <c r="O247">
        <v>0</v>
      </c>
      <c r="Q247" s="4">
        <v>238</v>
      </c>
      <c r="R247">
        <v>0</v>
      </c>
      <c r="T247" s="4">
        <v>238</v>
      </c>
      <c r="U247">
        <v>0</v>
      </c>
    </row>
    <row r="248" spans="5:21" x14ac:dyDescent="0.2">
      <c r="E248" s="1">
        <v>42243</v>
      </c>
      <c r="F248">
        <v>0</v>
      </c>
      <c r="H248" s="4">
        <v>239</v>
      </c>
      <c r="I248">
        <v>0</v>
      </c>
      <c r="K248" s="4">
        <v>239</v>
      </c>
      <c r="L248">
        <v>0</v>
      </c>
      <c r="N248" s="4">
        <v>239</v>
      </c>
      <c r="O248">
        <v>0</v>
      </c>
      <c r="Q248" s="4">
        <v>239</v>
      </c>
      <c r="R248">
        <v>0</v>
      </c>
      <c r="T248" s="4">
        <v>239</v>
      </c>
      <c r="U248">
        <v>0</v>
      </c>
    </row>
    <row r="249" spans="5:21" x14ac:dyDescent="0.2">
      <c r="E249" s="1">
        <v>42244</v>
      </c>
      <c r="F249">
        <v>0</v>
      </c>
      <c r="H249" s="4">
        <v>240</v>
      </c>
      <c r="I249">
        <v>0</v>
      </c>
      <c r="K249" s="4">
        <v>240</v>
      </c>
      <c r="L249">
        <v>0</v>
      </c>
      <c r="N249" s="4">
        <v>240</v>
      </c>
      <c r="O249">
        <v>0</v>
      </c>
      <c r="Q249" s="4">
        <v>240</v>
      </c>
      <c r="R249">
        <v>0</v>
      </c>
      <c r="T249" s="4">
        <v>240</v>
      </c>
      <c r="U249">
        <v>0</v>
      </c>
    </row>
    <row r="250" spans="5:21" x14ac:dyDescent="0.2">
      <c r="E250" s="1">
        <v>42245</v>
      </c>
      <c r="F250">
        <v>0</v>
      </c>
      <c r="H250" s="4">
        <v>241</v>
      </c>
      <c r="I250">
        <v>0</v>
      </c>
      <c r="K250" s="4">
        <v>241</v>
      </c>
      <c r="L250">
        <v>0</v>
      </c>
      <c r="N250" s="4">
        <v>241</v>
      </c>
      <c r="O250">
        <v>0</v>
      </c>
      <c r="Q250" s="4">
        <v>241</v>
      </c>
      <c r="R250">
        <v>0.12</v>
      </c>
      <c r="T250" s="4">
        <v>241</v>
      </c>
      <c r="U250">
        <v>0.01</v>
      </c>
    </row>
    <row r="251" spans="5:21" x14ac:dyDescent="0.2">
      <c r="E251" s="1">
        <v>42246</v>
      </c>
      <c r="F251">
        <v>0</v>
      </c>
      <c r="H251" s="4">
        <v>242</v>
      </c>
      <c r="I251">
        <v>0</v>
      </c>
      <c r="K251" s="4">
        <v>242</v>
      </c>
      <c r="L251">
        <v>0.15</v>
      </c>
      <c r="N251" s="4">
        <v>242</v>
      </c>
      <c r="O251">
        <v>0</v>
      </c>
      <c r="Q251" s="4">
        <v>242</v>
      </c>
      <c r="R251">
        <v>0</v>
      </c>
      <c r="T251" s="4">
        <v>242</v>
      </c>
      <c r="U251">
        <v>0.49</v>
      </c>
    </row>
    <row r="252" spans="5:21" x14ac:dyDescent="0.2">
      <c r="E252" s="1">
        <v>42247</v>
      </c>
      <c r="F252">
        <v>0</v>
      </c>
      <c r="H252" s="4">
        <v>243</v>
      </c>
      <c r="I252">
        <v>0</v>
      </c>
      <c r="K252" s="4">
        <v>243</v>
      </c>
      <c r="L252">
        <v>0</v>
      </c>
      <c r="N252" s="4">
        <v>243</v>
      </c>
      <c r="O252">
        <v>0</v>
      </c>
      <c r="Q252" s="4">
        <v>243</v>
      </c>
      <c r="R252">
        <v>0</v>
      </c>
      <c r="T252" s="4">
        <v>243</v>
      </c>
      <c r="U252">
        <v>0.4</v>
      </c>
    </row>
    <row r="253" spans="5:21" x14ac:dyDescent="0.2">
      <c r="E253" s="1">
        <v>42248</v>
      </c>
      <c r="F253">
        <v>0</v>
      </c>
      <c r="H253" s="4">
        <v>244</v>
      </c>
      <c r="I253">
        <v>0</v>
      </c>
      <c r="K253" s="4">
        <v>244</v>
      </c>
      <c r="L253">
        <v>0.04</v>
      </c>
      <c r="N253" s="4">
        <v>244</v>
      </c>
      <c r="O253">
        <v>0.9</v>
      </c>
      <c r="Q253" s="4">
        <v>244</v>
      </c>
      <c r="R253">
        <v>0</v>
      </c>
      <c r="T253" s="4">
        <v>244</v>
      </c>
      <c r="U253">
        <v>0</v>
      </c>
    </row>
    <row r="254" spans="5:21" x14ac:dyDescent="0.2">
      <c r="E254" s="1">
        <v>42249</v>
      </c>
      <c r="F254">
        <v>0</v>
      </c>
      <c r="H254" s="4">
        <v>245</v>
      </c>
      <c r="I254">
        <v>0.02</v>
      </c>
      <c r="K254" s="4">
        <v>245</v>
      </c>
      <c r="L254">
        <v>0</v>
      </c>
      <c r="N254" s="4">
        <v>245</v>
      </c>
      <c r="O254">
        <v>0.05</v>
      </c>
      <c r="Q254" s="4">
        <v>245</v>
      </c>
      <c r="R254">
        <v>0</v>
      </c>
      <c r="T254" s="4">
        <v>245</v>
      </c>
      <c r="U254">
        <v>0.08</v>
      </c>
    </row>
    <row r="255" spans="5:21" x14ac:dyDescent="0.2">
      <c r="E255" s="1">
        <v>42250</v>
      </c>
      <c r="F255">
        <v>0</v>
      </c>
      <c r="H255" s="4">
        <v>246</v>
      </c>
      <c r="I255">
        <v>0.26</v>
      </c>
      <c r="K255" s="4">
        <v>246</v>
      </c>
      <c r="L255" t="s">
        <v>10</v>
      </c>
      <c r="N255" s="4">
        <v>246</v>
      </c>
      <c r="O255">
        <v>0</v>
      </c>
      <c r="Q255" s="4">
        <v>246</v>
      </c>
      <c r="R255">
        <v>0.44</v>
      </c>
      <c r="T255" s="4">
        <v>246</v>
      </c>
      <c r="U255">
        <v>0.36</v>
      </c>
    </row>
    <row r="256" spans="5:21" x14ac:dyDescent="0.2">
      <c r="E256" s="1">
        <v>42251</v>
      </c>
      <c r="F256">
        <v>0</v>
      </c>
      <c r="H256" s="4">
        <v>247</v>
      </c>
      <c r="I256">
        <v>0</v>
      </c>
      <c r="K256" s="4">
        <v>247</v>
      </c>
      <c r="L256">
        <v>0.02</v>
      </c>
      <c r="N256" s="4">
        <v>247</v>
      </c>
      <c r="O256">
        <v>0</v>
      </c>
      <c r="Q256" s="4">
        <v>247</v>
      </c>
      <c r="R256">
        <v>0</v>
      </c>
      <c r="T256" s="4">
        <v>247</v>
      </c>
      <c r="U256">
        <v>0.39</v>
      </c>
    </row>
    <row r="257" spans="5:21" x14ac:dyDescent="0.2">
      <c r="E257" s="1">
        <v>42252</v>
      </c>
      <c r="F257">
        <v>0</v>
      </c>
      <c r="H257" s="4">
        <v>248</v>
      </c>
      <c r="I257">
        <v>0</v>
      </c>
      <c r="K257" s="4">
        <v>248</v>
      </c>
      <c r="L257">
        <v>0</v>
      </c>
      <c r="N257" s="4">
        <v>248</v>
      </c>
      <c r="O257">
        <v>0</v>
      </c>
      <c r="Q257" s="4">
        <v>248</v>
      </c>
      <c r="R257">
        <v>0</v>
      </c>
      <c r="T257" s="4">
        <v>248</v>
      </c>
      <c r="U257">
        <v>0.94</v>
      </c>
    </row>
    <row r="258" spans="5:21" x14ac:dyDescent="0.2">
      <c r="E258" s="1">
        <v>42253</v>
      </c>
      <c r="F258">
        <v>0</v>
      </c>
      <c r="H258" s="4">
        <v>249</v>
      </c>
      <c r="I258">
        <v>0</v>
      </c>
      <c r="K258" s="4">
        <v>249</v>
      </c>
      <c r="L258">
        <v>2.66</v>
      </c>
      <c r="N258" s="4">
        <v>249</v>
      </c>
      <c r="O258">
        <v>0</v>
      </c>
      <c r="Q258" s="4">
        <v>249</v>
      </c>
      <c r="R258">
        <v>0</v>
      </c>
      <c r="T258" s="4">
        <v>249</v>
      </c>
      <c r="U258">
        <v>0</v>
      </c>
    </row>
    <row r="259" spans="5:21" x14ac:dyDescent="0.2">
      <c r="E259" s="1">
        <v>42254</v>
      </c>
      <c r="F259">
        <v>0</v>
      </c>
      <c r="H259" s="4">
        <v>250</v>
      </c>
      <c r="I259">
        <v>0</v>
      </c>
      <c r="K259" s="4">
        <v>250</v>
      </c>
      <c r="L259">
        <v>0.72</v>
      </c>
      <c r="N259" s="4">
        <v>250</v>
      </c>
      <c r="O259">
        <v>0.01</v>
      </c>
      <c r="Q259" s="4">
        <v>250</v>
      </c>
      <c r="R259">
        <v>0</v>
      </c>
      <c r="T259" s="4">
        <v>250</v>
      </c>
      <c r="U259">
        <v>0</v>
      </c>
    </row>
    <row r="260" spans="5:21" x14ac:dyDescent="0.2">
      <c r="E260" s="1">
        <v>42255</v>
      </c>
      <c r="F260">
        <v>0</v>
      </c>
      <c r="H260" s="4">
        <v>251</v>
      </c>
      <c r="I260">
        <v>0</v>
      </c>
      <c r="K260" s="4">
        <v>251</v>
      </c>
      <c r="L260">
        <v>0</v>
      </c>
      <c r="N260" s="4">
        <v>251</v>
      </c>
      <c r="O260">
        <v>0.35</v>
      </c>
      <c r="Q260" s="4">
        <v>251</v>
      </c>
      <c r="R260">
        <v>0</v>
      </c>
      <c r="T260" s="4">
        <v>251</v>
      </c>
      <c r="U260">
        <v>0</v>
      </c>
    </row>
    <row r="261" spans="5:21" x14ac:dyDescent="0.2">
      <c r="E261" s="1">
        <v>42256</v>
      </c>
      <c r="F261">
        <v>0</v>
      </c>
      <c r="H261" s="4">
        <v>252</v>
      </c>
      <c r="I261">
        <v>0</v>
      </c>
      <c r="K261" s="4">
        <v>252</v>
      </c>
      <c r="L261">
        <v>0.01</v>
      </c>
      <c r="N261" s="4">
        <v>252</v>
      </c>
      <c r="O261">
        <v>0.32</v>
      </c>
      <c r="Q261" s="4">
        <v>252</v>
      </c>
      <c r="R261">
        <v>0</v>
      </c>
      <c r="T261" s="4">
        <v>252</v>
      </c>
      <c r="U261">
        <v>0</v>
      </c>
    </row>
    <row r="262" spans="5:21" x14ac:dyDescent="0.2">
      <c r="E262" s="1">
        <v>42257</v>
      </c>
      <c r="F262">
        <v>0.08</v>
      </c>
      <c r="H262" s="4">
        <v>253</v>
      </c>
      <c r="I262">
        <v>0</v>
      </c>
      <c r="K262" s="4">
        <v>253</v>
      </c>
      <c r="L262">
        <v>0</v>
      </c>
      <c r="N262" s="4">
        <v>253</v>
      </c>
      <c r="O262">
        <v>1.32</v>
      </c>
      <c r="Q262" s="4">
        <v>253</v>
      </c>
      <c r="R262">
        <v>0</v>
      </c>
      <c r="T262" s="4">
        <v>253</v>
      </c>
      <c r="U262">
        <v>0</v>
      </c>
    </row>
    <row r="263" spans="5:21" x14ac:dyDescent="0.2">
      <c r="E263" s="1">
        <v>42258</v>
      </c>
      <c r="F263">
        <v>2.0099999999999998</v>
      </c>
      <c r="H263" s="4">
        <v>254</v>
      </c>
      <c r="I263">
        <v>0.04</v>
      </c>
      <c r="K263" s="4">
        <v>254</v>
      </c>
      <c r="L263">
        <v>0</v>
      </c>
      <c r="N263" s="4">
        <v>254</v>
      </c>
      <c r="O263">
        <v>0.6</v>
      </c>
      <c r="Q263" s="4">
        <v>254</v>
      </c>
      <c r="R263">
        <v>0</v>
      </c>
      <c r="T263" s="4">
        <v>254</v>
      </c>
      <c r="U263">
        <v>0.1</v>
      </c>
    </row>
    <row r="264" spans="5:21" x14ac:dyDescent="0.2">
      <c r="E264" s="1">
        <v>42259</v>
      </c>
      <c r="F264">
        <v>0</v>
      </c>
      <c r="H264" s="4">
        <v>255</v>
      </c>
      <c r="I264">
        <v>0</v>
      </c>
      <c r="K264" s="4">
        <v>255</v>
      </c>
      <c r="L264">
        <v>0</v>
      </c>
      <c r="N264" s="4">
        <v>255</v>
      </c>
      <c r="O264">
        <v>0.27</v>
      </c>
      <c r="Q264" s="4">
        <v>255</v>
      </c>
      <c r="R264">
        <v>0.43</v>
      </c>
      <c r="T264" s="4">
        <v>255</v>
      </c>
      <c r="U264">
        <v>0.19</v>
      </c>
    </row>
    <row r="265" spans="5:21" x14ac:dyDescent="0.2">
      <c r="E265" s="1">
        <v>42260</v>
      </c>
      <c r="F265">
        <v>2.63</v>
      </c>
      <c r="H265" s="4">
        <v>256</v>
      </c>
      <c r="I265">
        <v>0</v>
      </c>
      <c r="K265" s="4">
        <v>256</v>
      </c>
      <c r="L265">
        <v>0</v>
      </c>
      <c r="N265" s="4">
        <v>256</v>
      </c>
      <c r="O265">
        <v>0.02</v>
      </c>
      <c r="Q265" s="4">
        <v>256</v>
      </c>
      <c r="R265">
        <v>0.21</v>
      </c>
      <c r="T265" s="4">
        <v>256</v>
      </c>
      <c r="U265">
        <v>0</v>
      </c>
    </row>
    <row r="266" spans="5:21" x14ac:dyDescent="0.2">
      <c r="E266" s="1">
        <v>42261</v>
      </c>
      <c r="F266">
        <v>0</v>
      </c>
      <c r="H266" s="4">
        <v>257</v>
      </c>
      <c r="I266">
        <v>0</v>
      </c>
      <c r="K266" s="4">
        <v>257</v>
      </c>
      <c r="L266">
        <v>0.16</v>
      </c>
      <c r="N266" s="4">
        <v>257</v>
      </c>
      <c r="O266">
        <v>0.02</v>
      </c>
      <c r="Q266" s="4">
        <v>257</v>
      </c>
      <c r="R266">
        <v>0.01</v>
      </c>
      <c r="T266" s="4">
        <v>257</v>
      </c>
      <c r="U266">
        <v>0</v>
      </c>
    </row>
    <row r="267" spans="5:21" x14ac:dyDescent="0.2">
      <c r="E267" s="1">
        <v>42262</v>
      </c>
      <c r="F267">
        <v>0</v>
      </c>
      <c r="H267" s="4">
        <v>258</v>
      </c>
      <c r="I267">
        <v>0</v>
      </c>
      <c r="K267" s="4">
        <v>258</v>
      </c>
      <c r="L267">
        <v>0.06</v>
      </c>
      <c r="N267" s="4">
        <v>258</v>
      </c>
      <c r="O267">
        <v>0</v>
      </c>
      <c r="Q267" s="4">
        <v>258</v>
      </c>
      <c r="R267">
        <v>0.02</v>
      </c>
      <c r="T267" s="4">
        <v>258</v>
      </c>
      <c r="U267">
        <v>0</v>
      </c>
    </row>
    <row r="268" spans="5:21" x14ac:dyDescent="0.2">
      <c r="E268" s="1">
        <v>42263</v>
      </c>
      <c r="F268">
        <v>0</v>
      </c>
      <c r="H268" s="4">
        <v>259</v>
      </c>
      <c r="I268">
        <v>0.11</v>
      </c>
      <c r="K268" s="4">
        <v>259</v>
      </c>
      <c r="L268">
        <v>0</v>
      </c>
      <c r="N268" s="4">
        <v>259</v>
      </c>
      <c r="O268">
        <v>0</v>
      </c>
      <c r="Q268" s="4">
        <v>259</v>
      </c>
      <c r="R268">
        <v>0</v>
      </c>
      <c r="T268" s="4">
        <v>259</v>
      </c>
      <c r="U268">
        <v>0</v>
      </c>
    </row>
    <row r="269" spans="5:21" x14ac:dyDescent="0.2">
      <c r="E269" s="1">
        <v>42264</v>
      </c>
      <c r="F269">
        <v>0</v>
      </c>
      <c r="H269" s="4">
        <v>260</v>
      </c>
      <c r="I269">
        <v>0</v>
      </c>
      <c r="K269" s="4">
        <v>260</v>
      </c>
      <c r="L269">
        <v>0</v>
      </c>
      <c r="N269" s="4">
        <v>260</v>
      </c>
      <c r="O269">
        <v>0</v>
      </c>
      <c r="Q269" s="4">
        <v>260</v>
      </c>
      <c r="R269">
        <v>0</v>
      </c>
      <c r="T269" s="4">
        <v>260</v>
      </c>
      <c r="U269">
        <v>0</v>
      </c>
    </row>
    <row r="270" spans="5:21" x14ac:dyDescent="0.2">
      <c r="E270" s="1">
        <v>42265</v>
      </c>
      <c r="F270">
        <v>0</v>
      </c>
      <c r="H270" s="4">
        <v>261</v>
      </c>
      <c r="I270">
        <v>0</v>
      </c>
      <c r="K270" s="4">
        <v>261</v>
      </c>
      <c r="L270">
        <v>0</v>
      </c>
      <c r="N270" s="4">
        <v>261</v>
      </c>
      <c r="O270">
        <v>0.47</v>
      </c>
      <c r="Q270" s="4">
        <v>261</v>
      </c>
      <c r="R270">
        <v>0</v>
      </c>
      <c r="T270" s="4">
        <v>261</v>
      </c>
      <c r="U270">
        <v>0</v>
      </c>
    </row>
    <row r="271" spans="5:21" x14ac:dyDescent="0.2">
      <c r="E271" s="1">
        <v>42266</v>
      </c>
      <c r="F271">
        <v>0</v>
      </c>
      <c r="H271" s="4">
        <v>262</v>
      </c>
      <c r="I271">
        <v>0</v>
      </c>
      <c r="K271" s="4">
        <v>262</v>
      </c>
      <c r="L271" t="s">
        <v>8</v>
      </c>
      <c r="N271" s="4">
        <v>262</v>
      </c>
      <c r="O271">
        <v>0.24</v>
      </c>
      <c r="Q271" s="4">
        <v>262</v>
      </c>
      <c r="R271">
        <v>0</v>
      </c>
      <c r="T271" s="4">
        <v>262</v>
      </c>
      <c r="U271">
        <v>0</v>
      </c>
    </row>
    <row r="272" spans="5:21" x14ac:dyDescent="0.2">
      <c r="E272" s="1">
        <v>42267</v>
      </c>
      <c r="F272">
        <v>0</v>
      </c>
      <c r="H272" s="4">
        <v>263</v>
      </c>
      <c r="I272">
        <v>1.62</v>
      </c>
      <c r="K272" s="4">
        <v>263</v>
      </c>
      <c r="L272">
        <v>0.02</v>
      </c>
      <c r="N272" s="4">
        <v>263</v>
      </c>
      <c r="O272">
        <v>0</v>
      </c>
      <c r="Q272" s="4">
        <v>263</v>
      </c>
      <c r="R272">
        <v>0</v>
      </c>
      <c r="T272" s="4">
        <v>263</v>
      </c>
      <c r="U272">
        <v>0</v>
      </c>
    </row>
    <row r="273" spans="5:21" x14ac:dyDescent="0.2">
      <c r="E273" s="1">
        <v>42268</v>
      </c>
      <c r="F273">
        <v>0</v>
      </c>
      <c r="H273" s="4">
        <v>264</v>
      </c>
      <c r="I273">
        <v>0.13</v>
      </c>
      <c r="K273" s="4">
        <v>264</v>
      </c>
      <c r="L273">
        <v>0</v>
      </c>
      <c r="N273" s="4">
        <v>264</v>
      </c>
      <c r="O273" t="s">
        <v>8</v>
      </c>
      <c r="Q273" s="4">
        <v>264</v>
      </c>
      <c r="R273">
        <v>0</v>
      </c>
      <c r="T273" s="4">
        <v>264</v>
      </c>
      <c r="U273">
        <v>0</v>
      </c>
    </row>
    <row r="274" spans="5:21" x14ac:dyDescent="0.2">
      <c r="E274" s="1">
        <v>42269</v>
      </c>
      <c r="F274">
        <v>0.02</v>
      </c>
      <c r="H274" s="4">
        <v>265</v>
      </c>
      <c r="I274">
        <v>0</v>
      </c>
      <c r="K274" s="4">
        <v>265</v>
      </c>
      <c r="L274">
        <v>0</v>
      </c>
      <c r="N274" s="4">
        <v>265</v>
      </c>
      <c r="O274" t="s">
        <v>8</v>
      </c>
      <c r="Q274" s="4">
        <v>265</v>
      </c>
      <c r="R274">
        <v>0</v>
      </c>
      <c r="T274" s="4">
        <v>265</v>
      </c>
      <c r="U274">
        <v>0</v>
      </c>
    </row>
    <row r="275" spans="5:21" x14ac:dyDescent="0.2">
      <c r="E275" s="1">
        <v>42270</v>
      </c>
      <c r="F275" t="s">
        <v>8</v>
      </c>
      <c r="H275" s="4">
        <v>266</v>
      </c>
      <c r="I275">
        <v>0</v>
      </c>
      <c r="K275" s="4">
        <v>266</v>
      </c>
      <c r="L275">
        <v>0</v>
      </c>
      <c r="N275" s="4">
        <v>266</v>
      </c>
      <c r="O275" t="s">
        <v>8</v>
      </c>
      <c r="Q275" s="4">
        <v>266</v>
      </c>
      <c r="R275">
        <v>0</v>
      </c>
      <c r="T275" s="4">
        <v>266</v>
      </c>
      <c r="U275">
        <v>0</v>
      </c>
    </row>
    <row r="276" spans="5:21" x14ac:dyDescent="0.2">
      <c r="E276" s="1">
        <v>42271</v>
      </c>
      <c r="F276">
        <v>0</v>
      </c>
      <c r="H276" s="4">
        <v>267</v>
      </c>
      <c r="I276">
        <v>0</v>
      </c>
      <c r="K276" s="4">
        <v>267</v>
      </c>
      <c r="L276">
        <v>0</v>
      </c>
      <c r="N276" s="4">
        <v>267</v>
      </c>
      <c r="O276">
        <v>0.02</v>
      </c>
      <c r="Q276" s="4">
        <v>267</v>
      </c>
      <c r="R276" t="s">
        <v>8</v>
      </c>
      <c r="T276" s="4">
        <v>267</v>
      </c>
      <c r="U276">
        <v>0</v>
      </c>
    </row>
    <row r="277" spans="5:21" x14ac:dyDescent="0.2">
      <c r="E277" s="1">
        <v>42272</v>
      </c>
      <c r="F277">
        <v>0</v>
      </c>
      <c r="H277" s="4">
        <v>268</v>
      </c>
      <c r="I277">
        <v>0</v>
      </c>
      <c r="K277" s="4">
        <v>268</v>
      </c>
      <c r="L277">
        <v>0</v>
      </c>
      <c r="N277" s="4">
        <v>268</v>
      </c>
      <c r="O277">
        <v>0</v>
      </c>
      <c r="Q277" s="4">
        <v>268</v>
      </c>
      <c r="R277">
        <v>0</v>
      </c>
      <c r="T277" s="4">
        <v>268</v>
      </c>
      <c r="U277">
        <v>0</v>
      </c>
    </row>
    <row r="278" spans="5:21" x14ac:dyDescent="0.2">
      <c r="E278" s="1">
        <v>42273</v>
      </c>
      <c r="F278">
        <v>0</v>
      </c>
      <c r="H278" s="4">
        <v>269</v>
      </c>
      <c r="I278">
        <v>0.03</v>
      </c>
      <c r="K278" s="4">
        <v>269</v>
      </c>
      <c r="L278">
        <v>0</v>
      </c>
      <c r="N278" s="4">
        <v>269</v>
      </c>
      <c r="O278">
        <v>1.1000000000000001</v>
      </c>
      <c r="Q278" s="4">
        <v>269</v>
      </c>
      <c r="R278">
        <v>0</v>
      </c>
      <c r="T278" s="4">
        <v>269</v>
      </c>
      <c r="U278">
        <v>0</v>
      </c>
    </row>
    <row r="279" spans="5:21" x14ac:dyDescent="0.2">
      <c r="E279" s="1">
        <v>42274</v>
      </c>
      <c r="F279">
        <v>0</v>
      </c>
      <c r="H279" s="4">
        <v>270</v>
      </c>
      <c r="I279">
        <v>0</v>
      </c>
      <c r="K279" s="4">
        <v>270</v>
      </c>
      <c r="L279">
        <v>0</v>
      </c>
      <c r="N279" s="4">
        <v>270</v>
      </c>
      <c r="O279">
        <v>0.02</v>
      </c>
      <c r="Q279" s="4">
        <v>270</v>
      </c>
      <c r="R279">
        <v>0.05</v>
      </c>
      <c r="T279" s="4">
        <v>270</v>
      </c>
      <c r="U279">
        <v>0.14000000000000001</v>
      </c>
    </row>
    <row r="280" spans="5:21" x14ac:dyDescent="0.2">
      <c r="E280" s="1">
        <v>42275</v>
      </c>
      <c r="F280">
        <v>0</v>
      </c>
      <c r="H280" s="4">
        <v>271</v>
      </c>
      <c r="I280">
        <v>0.34</v>
      </c>
      <c r="K280" s="4">
        <v>271</v>
      </c>
      <c r="L280">
        <v>0</v>
      </c>
      <c r="N280" s="4">
        <v>271</v>
      </c>
      <c r="O280">
        <v>1.03</v>
      </c>
      <c r="Q280" s="4">
        <v>271</v>
      </c>
      <c r="R280">
        <v>0</v>
      </c>
      <c r="T280" s="4">
        <v>271</v>
      </c>
      <c r="U280">
        <v>0.25</v>
      </c>
    </row>
    <row r="281" spans="5:21" x14ac:dyDescent="0.2">
      <c r="E281" s="1">
        <v>42276</v>
      </c>
      <c r="F281">
        <v>0</v>
      </c>
      <c r="H281" s="4">
        <v>272</v>
      </c>
      <c r="I281">
        <v>0</v>
      </c>
      <c r="K281" s="4">
        <v>272</v>
      </c>
      <c r="L281">
        <v>0</v>
      </c>
      <c r="N281" s="4">
        <v>272</v>
      </c>
      <c r="O281" t="s">
        <v>8</v>
      </c>
      <c r="Q281" s="4">
        <v>272</v>
      </c>
      <c r="R281">
        <v>0.11</v>
      </c>
      <c r="T281" s="4">
        <v>272</v>
      </c>
      <c r="U281">
        <v>0.08</v>
      </c>
    </row>
    <row r="282" spans="5:21" x14ac:dyDescent="0.2">
      <c r="E282" s="1">
        <v>42277</v>
      </c>
      <c r="F282">
        <v>1.1100000000000001</v>
      </c>
      <c r="H282" s="4">
        <v>273</v>
      </c>
      <c r="I282">
        <v>0.41</v>
      </c>
      <c r="K282" s="4">
        <v>273</v>
      </c>
      <c r="L282">
        <v>0.02</v>
      </c>
      <c r="N282" s="4">
        <v>273</v>
      </c>
      <c r="O282">
        <v>0</v>
      </c>
      <c r="Q282" s="4">
        <v>273</v>
      </c>
      <c r="R282">
        <v>0</v>
      </c>
      <c r="T282" s="4">
        <v>273</v>
      </c>
      <c r="U282">
        <v>0</v>
      </c>
    </row>
    <row r="283" spans="5:21" x14ac:dyDescent="0.2">
      <c r="E283" s="1">
        <v>42278</v>
      </c>
      <c r="F283">
        <v>0.01</v>
      </c>
      <c r="H283" s="4">
        <v>274</v>
      </c>
      <c r="I283">
        <v>1.35</v>
      </c>
      <c r="K283" s="4">
        <v>274</v>
      </c>
      <c r="L283">
        <v>0</v>
      </c>
      <c r="N283" s="4">
        <v>274</v>
      </c>
      <c r="O283">
        <v>0</v>
      </c>
      <c r="Q283" s="4">
        <v>274</v>
      </c>
      <c r="R283">
        <v>0.16</v>
      </c>
      <c r="T283" s="4">
        <v>274</v>
      </c>
      <c r="U283">
        <v>1.91</v>
      </c>
    </row>
    <row r="284" spans="5:21" x14ac:dyDescent="0.2">
      <c r="E284" s="1">
        <v>42279</v>
      </c>
      <c r="F284">
        <v>0.1</v>
      </c>
      <c r="H284" s="4">
        <v>275</v>
      </c>
      <c r="I284">
        <v>0.25</v>
      </c>
      <c r="K284" s="4">
        <v>275</v>
      </c>
      <c r="L284">
        <v>0</v>
      </c>
      <c r="N284" s="4">
        <v>275</v>
      </c>
      <c r="O284">
        <v>0</v>
      </c>
      <c r="Q284" s="4">
        <v>275</v>
      </c>
      <c r="R284">
        <v>0</v>
      </c>
      <c r="T284" s="4">
        <v>275</v>
      </c>
      <c r="U284">
        <v>0</v>
      </c>
    </row>
    <row r="285" spans="5:21" x14ac:dyDescent="0.2">
      <c r="E285" s="1">
        <v>42280</v>
      </c>
      <c r="F285">
        <v>1.0900000000000001</v>
      </c>
      <c r="H285" s="4">
        <v>276</v>
      </c>
      <c r="I285">
        <v>0.15</v>
      </c>
      <c r="K285" s="4">
        <v>276</v>
      </c>
      <c r="L285">
        <v>0</v>
      </c>
      <c r="N285" s="4">
        <v>276</v>
      </c>
      <c r="O285">
        <v>0.34</v>
      </c>
      <c r="Q285" s="4">
        <v>276</v>
      </c>
      <c r="R285">
        <v>0.22</v>
      </c>
      <c r="T285" s="4">
        <v>276</v>
      </c>
      <c r="U285">
        <v>0.04</v>
      </c>
    </row>
    <row r="286" spans="5:21" x14ac:dyDescent="0.2">
      <c r="E286" s="1">
        <v>42281</v>
      </c>
      <c r="F286">
        <v>0.03</v>
      </c>
      <c r="H286" s="4">
        <v>277</v>
      </c>
      <c r="I286">
        <v>0.2</v>
      </c>
      <c r="K286" s="4">
        <v>277</v>
      </c>
      <c r="L286">
        <v>0</v>
      </c>
      <c r="N286" s="4">
        <v>277</v>
      </c>
      <c r="O286">
        <v>0</v>
      </c>
      <c r="Q286" s="4">
        <v>277</v>
      </c>
      <c r="R286">
        <v>0.14000000000000001</v>
      </c>
      <c r="T286" s="4">
        <v>277</v>
      </c>
      <c r="U286">
        <v>0</v>
      </c>
    </row>
    <row r="287" spans="5:21" x14ac:dyDescent="0.2">
      <c r="E287" s="1">
        <v>42282</v>
      </c>
      <c r="F287">
        <v>0</v>
      </c>
      <c r="H287" s="4">
        <v>278</v>
      </c>
      <c r="I287">
        <v>0.04</v>
      </c>
      <c r="K287" s="4">
        <v>278</v>
      </c>
      <c r="L287">
        <v>0</v>
      </c>
      <c r="N287" s="4">
        <v>278</v>
      </c>
      <c r="O287">
        <v>0.02</v>
      </c>
      <c r="Q287" s="4">
        <v>278</v>
      </c>
      <c r="R287">
        <v>0</v>
      </c>
      <c r="T287" s="4">
        <v>278</v>
      </c>
      <c r="U287">
        <v>0</v>
      </c>
    </row>
    <row r="288" spans="5:21" x14ac:dyDescent="0.2">
      <c r="E288" s="1">
        <v>42283</v>
      </c>
      <c r="F288">
        <v>0</v>
      </c>
      <c r="H288" s="4">
        <v>279</v>
      </c>
      <c r="I288">
        <v>0</v>
      </c>
      <c r="K288" s="4">
        <v>279</v>
      </c>
      <c r="L288">
        <v>0.34</v>
      </c>
      <c r="N288" s="4">
        <v>279</v>
      </c>
      <c r="O288" t="s">
        <v>8</v>
      </c>
      <c r="Q288" s="4">
        <v>279</v>
      </c>
      <c r="R288">
        <v>0</v>
      </c>
      <c r="T288" s="4">
        <v>279</v>
      </c>
      <c r="U288">
        <v>0.02</v>
      </c>
    </row>
    <row r="289" spans="5:21" x14ac:dyDescent="0.2">
      <c r="E289" s="1">
        <v>42284</v>
      </c>
      <c r="F289">
        <v>0</v>
      </c>
      <c r="H289" s="4">
        <v>280</v>
      </c>
      <c r="I289">
        <v>0</v>
      </c>
      <c r="K289" s="4">
        <v>280</v>
      </c>
      <c r="L289">
        <v>0</v>
      </c>
      <c r="N289" s="4">
        <v>280</v>
      </c>
      <c r="O289">
        <v>0.01</v>
      </c>
      <c r="Q289" s="4">
        <v>280</v>
      </c>
      <c r="R289">
        <v>0.22</v>
      </c>
      <c r="T289" s="4">
        <v>280</v>
      </c>
      <c r="U289">
        <v>0</v>
      </c>
    </row>
    <row r="290" spans="5:21" x14ac:dyDescent="0.2">
      <c r="E290" s="1">
        <v>42285</v>
      </c>
      <c r="F290">
        <v>0</v>
      </c>
      <c r="H290" s="4">
        <v>281</v>
      </c>
      <c r="I290">
        <v>0</v>
      </c>
      <c r="K290" s="4">
        <v>281</v>
      </c>
      <c r="L290">
        <v>0.32</v>
      </c>
      <c r="N290" s="4">
        <v>281</v>
      </c>
      <c r="O290">
        <v>0.44</v>
      </c>
      <c r="Q290" s="4">
        <v>281</v>
      </c>
      <c r="R290">
        <v>1.02</v>
      </c>
      <c r="T290" s="4">
        <v>281</v>
      </c>
      <c r="U290">
        <v>0</v>
      </c>
    </row>
    <row r="291" spans="5:21" x14ac:dyDescent="0.2">
      <c r="E291" s="1">
        <v>42286</v>
      </c>
      <c r="F291">
        <v>0</v>
      </c>
      <c r="H291" s="4">
        <v>282</v>
      </c>
      <c r="I291">
        <v>0</v>
      </c>
      <c r="K291" s="4">
        <v>282</v>
      </c>
      <c r="L291">
        <v>0.44</v>
      </c>
      <c r="N291" s="4">
        <v>282</v>
      </c>
      <c r="O291">
        <v>0</v>
      </c>
      <c r="Q291" s="4">
        <v>282</v>
      </c>
      <c r="R291">
        <v>0.02</v>
      </c>
      <c r="T291" s="4">
        <v>282</v>
      </c>
      <c r="U291">
        <v>0</v>
      </c>
    </row>
    <row r="292" spans="5:21" x14ac:dyDescent="0.2">
      <c r="E292" s="1">
        <v>42287</v>
      </c>
      <c r="F292">
        <v>0.68</v>
      </c>
      <c r="H292" s="4">
        <v>283</v>
      </c>
      <c r="I292" t="s">
        <v>8</v>
      </c>
      <c r="K292" s="4">
        <v>283</v>
      </c>
      <c r="L292">
        <v>0.5</v>
      </c>
      <c r="N292" s="4">
        <v>283</v>
      </c>
      <c r="O292" t="s">
        <v>8</v>
      </c>
      <c r="Q292" s="4">
        <v>283</v>
      </c>
      <c r="R292">
        <v>0</v>
      </c>
      <c r="T292" s="4">
        <v>283</v>
      </c>
      <c r="U292">
        <v>0</v>
      </c>
    </row>
    <row r="293" spans="5:21" x14ac:dyDescent="0.2">
      <c r="E293" s="1">
        <v>42288</v>
      </c>
      <c r="F293">
        <v>0</v>
      </c>
      <c r="H293" s="4">
        <v>284</v>
      </c>
      <c r="I293">
        <v>0</v>
      </c>
      <c r="K293" s="4">
        <v>284</v>
      </c>
      <c r="L293">
        <v>0.02</v>
      </c>
      <c r="N293" s="4">
        <v>284</v>
      </c>
      <c r="O293">
        <v>0</v>
      </c>
      <c r="Q293" s="4">
        <v>284</v>
      </c>
      <c r="R293">
        <v>0</v>
      </c>
      <c r="T293" s="4">
        <v>284</v>
      </c>
      <c r="U293">
        <v>0</v>
      </c>
    </row>
    <row r="294" spans="5:21" x14ac:dyDescent="0.2">
      <c r="E294" s="1">
        <v>42289</v>
      </c>
      <c r="F294">
        <v>0</v>
      </c>
      <c r="H294" s="4">
        <v>285</v>
      </c>
      <c r="I294">
        <v>0</v>
      </c>
      <c r="K294" s="4">
        <v>285</v>
      </c>
      <c r="L294">
        <v>0.45</v>
      </c>
      <c r="N294" s="4">
        <v>285</v>
      </c>
      <c r="O294">
        <v>0.7</v>
      </c>
      <c r="Q294" s="4">
        <v>285</v>
      </c>
      <c r="R294">
        <v>0</v>
      </c>
      <c r="T294" s="4">
        <v>285</v>
      </c>
      <c r="U294">
        <v>0</v>
      </c>
    </row>
    <row r="295" spans="5:21" x14ac:dyDescent="0.2">
      <c r="E295" s="1">
        <v>42290</v>
      </c>
      <c r="F295">
        <v>0</v>
      </c>
      <c r="H295" s="4">
        <v>286</v>
      </c>
      <c r="I295">
        <v>0</v>
      </c>
      <c r="K295" s="4">
        <v>286</v>
      </c>
      <c r="L295">
        <v>0.01</v>
      </c>
      <c r="N295" s="4">
        <v>286</v>
      </c>
      <c r="O295">
        <v>0</v>
      </c>
      <c r="Q295" s="4">
        <v>286</v>
      </c>
      <c r="R295">
        <v>0</v>
      </c>
      <c r="T295" s="4">
        <v>286</v>
      </c>
      <c r="U295">
        <v>0.51</v>
      </c>
    </row>
    <row r="296" spans="5:21" x14ac:dyDescent="0.2">
      <c r="E296" s="1">
        <v>42291</v>
      </c>
      <c r="F296">
        <v>0.04</v>
      </c>
      <c r="H296" s="4">
        <v>287</v>
      </c>
      <c r="I296">
        <v>0</v>
      </c>
      <c r="K296" s="4">
        <v>287</v>
      </c>
      <c r="L296">
        <v>0.05</v>
      </c>
      <c r="N296" s="4">
        <v>287</v>
      </c>
      <c r="O296">
        <v>0.05</v>
      </c>
      <c r="Q296" s="4">
        <v>287</v>
      </c>
      <c r="R296">
        <v>0</v>
      </c>
      <c r="T296" s="4">
        <v>287</v>
      </c>
      <c r="U296">
        <v>0.14000000000000001</v>
      </c>
    </row>
    <row r="297" spans="5:21" x14ac:dyDescent="0.2">
      <c r="E297" s="1">
        <v>42292</v>
      </c>
      <c r="F297">
        <v>0</v>
      </c>
      <c r="H297" s="4">
        <v>288</v>
      </c>
      <c r="I297">
        <v>0.04</v>
      </c>
      <c r="K297" s="4">
        <v>288</v>
      </c>
      <c r="L297">
        <v>0.02</v>
      </c>
      <c r="N297" s="4">
        <v>288</v>
      </c>
      <c r="O297">
        <v>0.05</v>
      </c>
      <c r="Q297" s="4">
        <v>288</v>
      </c>
      <c r="R297">
        <v>0</v>
      </c>
      <c r="T297" s="4">
        <v>288</v>
      </c>
      <c r="U297">
        <v>0</v>
      </c>
    </row>
    <row r="298" spans="5:21" x14ac:dyDescent="0.2">
      <c r="E298" s="1">
        <v>42293</v>
      </c>
      <c r="F298">
        <v>0</v>
      </c>
      <c r="H298" s="4">
        <v>289</v>
      </c>
      <c r="I298">
        <v>0</v>
      </c>
      <c r="K298" s="4">
        <v>289</v>
      </c>
      <c r="L298">
        <v>0.15</v>
      </c>
      <c r="N298" s="4">
        <v>289</v>
      </c>
      <c r="O298">
        <v>0.1</v>
      </c>
      <c r="Q298" s="4">
        <v>289</v>
      </c>
      <c r="R298">
        <v>0</v>
      </c>
      <c r="T298" s="4">
        <v>289</v>
      </c>
      <c r="U298">
        <v>0</v>
      </c>
    </row>
    <row r="299" spans="5:21" x14ac:dyDescent="0.2">
      <c r="E299" s="1">
        <v>42294</v>
      </c>
      <c r="F299">
        <v>0</v>
      </c>
      <c r="H299" s="4">
        <v>290</v>
      </c>
      <c r="I299">
        <v>0</v>
      </c>
      <c r="K299" s="4">
        <v>290</v>
      </c>
      <c r="L299">
        <v>0</v>
      </c>
      <c r="N299" s="4">
        <v>290</v>
      </c>
      <c r="O299">
        <v>0</v>
      </c>
      <c r="Q299" s="4">
        <v>290</v>
      </c>
      <c r="R299">
        <v>1.73</v>
      </c>
      <c r="T299" s="4">
        <v>290</v>
      </c>
      <c r="U299">
        <v>0.02</v>
      </c>
    </row>
    <row r="300" spans="5:21" x14ac:dyDescent="0.2">
      <c r="E300" s="1">
        <v>42295</v>
      </c>
      <c r="F300">
        <v>0</v>
      </c>
      <c r="H300" s="4">
        <v>291</v>
      </c>
      <c r="I300">
        <v>0</v>
      </c>
      <c r="K300" s="4">
        <v>291</v>
      </c>
      <c r="L300">
        <v>0</v>
      </c>
      <c r="N300" s="4">
        <v>291</v>
      </c>
      <c r="O300">
        <v>0</v>
      </c>
      <c r="Q300" s="4">
        <v>291</v>
      </c>
      <c r="R300">
        <v>0</v>
      </c>
      <c r="T300" s="4">
        <v>291</v>
      </c>
      <c r="U300">
        <v>0.01</v>
      </c>
    </row>
    <row r="301" spans="5:21" x14ac:dyDescent="0.2">
      <c r="E301" s="1">
        <v>42296</v>
      </c>
      <c r="F301" t="s">
        <v>8</v>
      </c>
      <c r="H301" s="4">
        <v>292</v>
      </c>
      <c r="I301">
        <v>0</v>
      </c>
      <c r="K301" s="4">
        <v>292</v>
      </c>
      <c r="L301">
        <v>0</v>
      </c>
      <c r="N301" s="4">
        <v>292</v>
      </c>
      <c r="O301">
        <v>0</v>
      </c>
      <c r="Q301" s="4">
        <v>292</v>
      </c>
      <c r="R301">
        <v>0</v>
      </c>
      <c r="T301" s="4">
        <v>292</v>
      </c>
      <c r="U301">
        <v>0</v>
      </c>
    </row>
    <row r="302" spans="5:21" x14ac:dyDescent="0.2">
      <c r="E302" s="1">
        <v>42297</v>
      </c>
      <c r="F302">
        <v>0</v>
      </c>
      <c r="H302" s="4">
        <v>293</v>
      </c>
      <c r="I302">
        <v>0</v>
      </c>
      <c r="K302" s="4">
        <v>293</v>
      </c>
      <c r="L302">
        <v>0</v>
      </c>
      <c r="N302" s="4">
        <v>293</v>
      </c>
      <c r="O302">
        <v>7.0000000000000007E-2</v>
      </c>
      <c r="Q302" s="4">
        <v>293</v>
      </c>
      <c r="R302">
        <v>0</v>
      </c>
      <c r="T302" s="4">
        <v>293</v>
      </c>
      <c r="U302">
        <v>0</v>
      </c>
    </row>
    <row r="303" spans="5:21" x14ac:dyDescent="0.2">
      <c r="E303" s="1">
        <v>42298</v>
      </c>
      <c r="F303">
        <v>0</v>
      </c>
      <c r="H303" s="4">
        <v>294</v>
      </c>
      <c r="I303">
        <v>0</v>
      </c>
      <c r="K303" s="4">
        <v>294</v>
      </c>
      <c r="L303">
        <v>0</v>
      </c>
      <c r="N303" s="4">
        <v>294</v>
      </c>
      <c r="O303">
        <v>0.03</v>
      </c>
      <c r="Q303" s="4">
        <v>294</v>
      </c>
      <c r="R303">
        <v>0.44</v>
      </c>
      <c r="T303" s="4">
        <v>294</v>
      </c>
      <c r="U303">
        <v>0</v>
      </c>
    </row>
    <row r="304" spans="5:21" x14ac:dyDescent="0.2">
      <c r="E304" s="1">
        <v>42299</v>
      </c>
      <c r="F304">
        <v>0</v>
      </c>
      <c r="H304" s="4">
        <v>295</v>
      </c>
      <c r="I304">
        <v>0</v>
      </c>
      <c r="K304" s="4">
        <v>295</v>
      </c>
      <c r="L304">
        <v>0</v>
      </c>
      <c r="N304" s="4">
        <v>295</v>
      </c>
      <c r="O304">
        <v>0</v>
      </c>
      <c r="Q304" s="4">
        <v>295</v>
      </c>
      <c r="R304">
        <v>0.02</v>
      </c>
      <c r="T304" s="4">
        <v>295</v>
      </c>
      <c r="U304">
        <v>0</v>
      </c>
    </row>
    <row r="305" spans="5:21" x14ac:dyDescent="0.2">
      <c r="E305" s="1">
        <v>42300</v>
      </c>
      <c r="F305">
        <v>0</v>
      </c>
      <c r="H305" s="4">
        <v>296</v>
      </c>
      <c r="I305">
        <v>0.28000000000000003</v>
      </c>
      <c r="K305" s="4">
        <v>296</v>
      </c>
      <c r="L305">
        <v>0</v>
      </c>
      <c r="N305" s="4">
        <v>296</v>
      </c>
      <c r="O305">
        <v>0</v>
      </c>
      <c r="Q305" s="4">
        <v>296</v>
      </c>
      <c r="R305">
        <v>0.52</v>
      </c>
      <c r="T305" s="4">
        <v>296</v>
      </c>
      <c r="U305" t="s">
        <v>8</v>
      </c>
    </row>
    <row r="306" spans="5:21" x14ac:dyDescent="0.2">
      <c r="E306" s="1">
        <v>42301</v>
      </c>
      <c r="F306">
        <v>0</v>
      </c>
      <c r="H306" s="4">
        <v>297</v>
      </c>
      <c r="I306" t="s">
        <v>8</v>
      </c>
      <c r="K306" s="4">
        <v>297</v>
      </c>
      <c r="L306">
        <v>0.11</v>
      </c>
      <c r="N306" s="4">
        <v>297</v>
      </c>
      <c r="O306">
        <v>0</v>
      </c>
      <c r="Q306" s="4">
        <v>297</v>
      </c>
      <c r="R306">
        <v>0</v>
      </c>
      <c r="T306" s="4">
        <v>297</v>
      </c>
      <c r="U306" t="s">
        <v>8</v>
      </c>
    </row>
    <row r="307" spans="5:21" x14ac:dyDescent="0.2">
      <c r="E307" s="1">
        <v>42302</v>
      </c>
      <c r="F307">
        <v>0.12</v>
      </c>
      <c r="H307" s="4">
        <v>298</v>
      </c>
      <c r="I307">
        <v>0</v>
      </c>
      <c r="K307" s="4">
        <v>298</v>
      </c>
      <c r="L307">
        <v>0</v>
      </c>
      <c r="N307" s="4">
        <v>298</v>
      </c>
      <c r="O307">
        <v>0</v>
      </c>
      <c r="Q307" s="4">
        <v>298</v>
      </c>
      <c r="R307">
        <v>0</v>
      </c>
      <c r="T307" s="4">
        <v>298</v>
      </c>
      <c r="U307">
        <v>0</v>
      </c>
    </row>
    <row r="308" spans="5:21" x14ac:dyDescent="0.2">
      <c r="E308" s="1">
        <v>42303</v>
      </c>
      <c r="F308">
        <v>0</v>
      </c>
      <c r="H308" s="4">
        <v>299</v>
      </c>
      <c r="I308">
        <v>0</v>
      </c>
      <c r="K308" s="4">
        <v>299</v>
      </c>
      <c r="L308">
        <v>0</v>
      </c>
      <c r="N308" s="4">
        <v>299</v>
      </c>
      <c r="O308">
        <v>0</v>
      </c>
      <c r="Q308" s="4">
        <v>299</v>
      </c>
      <c r="R308">
        <v>0</v>
      </c>
      <c r="T308" s="4">
        <v>299</v>
      </c>
      <c r="U308">
        <v>0</v>
      </c>
    </row>
    <row r="309" spans="5:21" x14ac:dyDescent="0.2">
      <c r="E309" s="1">
        <v>42304</v>
      </c>
      <c r="F309">
        <v>0</v>
      </c>
      <c r="H309" s="4">
        <v>300</v>
      </c>
      <c r="I309">
        <v>0</v>
      </c>
      <c r="K309" s="4">
        <v>300</v>
      </c>
      <c r="L309">
        <v>0</v>
      </c>
      <c r="N309" s="4">
        <v>300</v>
      </c>
      <c r="O309">
        <v>0.52</v>
      </c>
      <c r="Q309" s="4">
        <v>300</v>
      </c>
      <c r="R309">
        <v>0.4</v>
      </c>
      <c r="T309" s="4">
        <v>300</v>
      </c>
      <c r="U309">
        <v>0.16</v>
      </c>
    </row>
    <row r="310" spans="5:21" x14ac:dyDescent="0.2">
      <c r="E310" s="1">
        <v>42305</v>
      </c>
      <c r="F310" t="s">
        <v>8</v>
      </c>
      <c r="H310" s="4">
        <v>301</v>
      </c>
      <c r="I310">
        <v>0.05</v>
      </c>
      <c r="K310" s="4">
        <v>301</v>
      </c>
      <c r="L310">
        <v>0</v>
      </c>
      <c r="N310" s="4">
        <v>301</v>
      </c>
      <c r="O310">
        <v>0.25</v>
      </c>
      <c r="Q310" s="4">
        <v>301</v>
      </c>
      <c r="R310">
        <v>1.06</v>
      </c>
      <c r="T310" s="4">
        <v>301</v>
      </c>
      <c r="U310">
        <v>0.08</v>
      </c>
    </row>
    <row r="311" spans="5:21" x14ac:dyDescent="0.2">
      <c r="E311" s="1">
        <v>42306</v>
      </c>
      <c r="F311">
        <v>1.69</v>
      </c>
      <c r="H311" s="4">
        <v>302</v>
      </c>
      <c r="I311">
        <v>0.61</v>
      </c>
      <c r="K311" s="4">
        <v>302</v>
      </c>
      <c r="L311">
        <v>0.02</v>
      </c>
      <c r="N311" s="4">
        <v>302</v>
      </c>
      <c r="O311">
        <v>0.15</v>
      </c>
      <c r="Q311" s="4">
        <v>302</v>
      </c>
      <c r="R311">
        <v>0</v>
      </c>
      <c r="T311" s="4">
        <v>302</v>
      </c>
      <c r="U311">
        <v>0.14000000000000001</v>
      </c>
    </row>
    <row r="312" spans="5:21" x14ac:dyDescent="0.2">
      <c r="E312" s="1">
        <v>42307</v>
      </c>
      <c r="F312">
        <v>0</v>
      </c>
      <c r="H312" s="4">
        <v>303</v>
      </c>
      <c r="I312">
        <v>0</v>
      </c>
      <c r="K312" s="4">
        <v>303</v>
      </c>
      <c r="L312">
        <v>1.77</v>
      </c>
      <c r="N312" s="4">
        <v>303</v>
      </c>
      <c r="O312" t="s">
        <v>8</v>
      </c>
      <c r="Q312" s="4">
        <v>303</v>
      </c>
      <c r="R312">
        <v>0</v>
      </c>
      <c r="T312" s="4">
        <v>303</v>
      </c>
      <c r="U312">
        <v>0.1</v>
      </c>
    </row>
    <row r="313" spans="5:21" x14ac:dyDescent="0.2">
      <c r="E313" s="1">
        <v>42308</v>
      </c>
      <c r="F313">
        <v>0</v>
      </c>
      <c r="H313" s="4">
        <v>304</v>
      </c>
      <c r="I313">
        <v>0</v>
      </c>
      <c r="K313" s="4">
        <v>304</v>
      </c>
      <c r="L313">
        <v>0</v>
      </c>
      <c r="N313" s="4">
        <v>304</v>
      </c>
      <c r="O313">
        <v>0</v>
      </c>
      <c r="Q313" s="4">
        <v>304</v>
      </c>
      <c r="R313">
        <v>1.01</v>
      </c>
      <c r="T313" s="4">
        <v>304</v>
      </c>
      <c r="U313">
        <v>1.33</v>
      </c>
    </row>
    <row r="314" spans="5:21" x14ac:dyDescent="0.2">
      <c r="E314" s="1">
        <v>42309</v>
      </c>
      <c r="F314">
        <v>0</v>
      </c>
      <c r="H314" s="4">
        <v>305</v>
      </c>
      <c r="I314">
        <v>0.08</v>
      </c>
      <c r="K314" s="4">
        <v>305</v>
      </c>
      <c r="L314">
        <v>0</v>
      </c>
      <c r="N314" s="4">
        <v>305</v>
      </c>
      <c r="O314">
        <v>0</v>
      </c>
      <c r="Q314" s="4">
        <v>305</v>
      </c>
      <c r="R314">
        <v>1.43</v>
      </c>
      <c r="T314" s="4">
        <v>305</v>
      </c>
      <c r="U314">
        <v>0.3</v>
      </c>
    </row>
    <row r="315" spans="5:21" x14ac:dyDescent="0.2">
      <c r="E315" s="1">
        <v>42310</v>
      </c>
      <c r="F315">
        <v>0</v>
      </c>
      <c r="H315" s="4">
        <v>306</v>
      </c>
      <c r="I315">
        <v>0</v>
      </c>
      <c r="K315" s="4">
        <v>306</v>
      </c>
      <c r="L315">
        <v>0.01</v>
      </c>
      <c r="N315" s="4">
        <v>306</v>
      </c>
      <c r="O315">
        <v>0.14000000000000001</v>
      </c>
      <c r="Q315" s="4">
        <v>306</v>
      </c>
      <c r="R315">
        <v>0</v>
      </c>
      <c r="T315" s="4">
        <v>306</v>
      </c>
      <c r="U315">
        <v>0</v>
      </c>
    </row>
    <row r="316" spans="5:21" x14ac:dyDescent="0.2">
      <c r="E316" s="1">
        <v>42311</v>
      </c>
      <c r="F316">
        <v>0</v>
      </c>
      <c r="H316" s="4">
        <v>307</v>
      </c>
      <c r="I316">
        <v>0</v>
      </c>
      <c r="K316" s="4">
        <v>307</v>
      </c>
      <c r="L316">
        <v>0</v>
      </c>
      <c r="N316" s="4">
        <v>307</v>
      </c>
      <c r="O316">
        <v>2.63</v>
      </c>
      <c r="Q316" s="4">
        <v>307</v>
      </c>
      <c r="R316">
        <v>0</v>
      </c>
      <c r="T316" s="4">
        <v>307</v>
      </c>
      <c r="U316">
        <v>0.61</v>
      </c>
    </row>
    <row r="317" spans="5:21" x14ac:dyDescent="0.2">
      <c r="E317" s="1">
        <v>42312</v>
      </c>
      <c r="F317">
        <v>0</v>
      </c>
      <c r="H317" s="4">
        <v>308</v>
      </c>
      <c r="I317">
        <v>0</v>
      </c>
      <c r="K317" s="4">
        <v>308</v>
      </c>
      <c r="L317">
        <v>0</v>
      </c>
      <c r="N317" s="4">
        <v>308</v>
      </c>
      <c r="O317">
        <v>0</v>
      </c>
      <c r="Q317" s="4">
        <v>308</v>
      </c>
      <c r="R317">
        <v>0</v>
      </c>
      <c r="T317" s="4">
        <v>308</v>
      </c>
      <c r="U317">
        <v>0</v>
      </c>
    </row>
    <row r="318" spans="5:21" x14ac:dyDescent="0.2">
      <c r="E318" s="1">
        <v>42313</v>
      </c>
      <c r="F318" t="s">
        <v>8</v>
      </c>
      <c r="H318" s="4">
        <v>309</v>
      </c>
      <c r="I318">
        <v>0.1</v>
      </c>
      <c r="K318" s="4">
        <v>309</v>
      </c>
      <c r="L318">
        <v>0.24</v>
      </c>
      <c r="N318" s="4">
        <v>309</v>
      </c>
      <c r="O318">
        <v>0.12</v>
      </c>
      <c r="Q318" s="4">
        <v>309</v>
      </c>
      <c r="R318">
        <v>0</v>
      </c>
      <c r="T318" s="4">
        <v>309</v>
      </c>
      <c r="U318">
        <v>0</v>
      </c>
    </row>
    <row r="319" spans="5:21" x14ac:dyDescent="0.2">
      <c r="E319" s="1">
        <v>42314</v>
      </c>
      <c r="F319">
        <v>0.01</v>
      </c>
      <c r="H319" s="4">
        <v>310</v>
      </c>
      <c r="I319">
        <v>0</v>
      </c>
      <c r="K319" s="4">
        <v>310</v>
      </c>
      <c r="L319">
        <v>0.01</v>
      </c>
      <c r="N319" s="4">
        <v>310</v>
      </c>
      <c r="O319">
        <v>0.42</v>
      </c>
      <c r="Q319" s="4">
        <v>310</v>
      </c>
      <c r="R319">
        <v>0</v>
      </c>
      <c r="T319" s="4">
        <v>310</v>
      </c>
      <c r="U319">
        <v>0.02</v>
      </c>
    </row>
    <row r="320" spans="5:21" x14ac:dyDescent="0.2">
      <c r="E320" s="1">
        <v>42315</v>
      </c>
      <c r="F320">
        <v>0</v>
      </c>
      <c r="H320" s="4">
        <v>311</v>
      </c>
      <c r="I320">
        <v>0</v>
      </c>
      <c r="K320" s="4">
        <v>311</v>
      </c>
      <c r="L320">
        <v>0.09</v>
      </c>
      <c r="N320" s="4">
        <v>311</v>
      </c>
      <c r="O320">
        <v>0.9</v>
      </c>
      <c r="Q320" s="4">
        <v>311</v>
      </c>
      <c r="R320">
        <v>0</v>
      </c>
      <c r="T320" s="4">
        <v>311</v>
      </c>
      <c r="U320">
        <v>0</v>
      </c>
    </row>
    <row r="321" spans="5:21" x14ac:dyDescent="0.2">
      <c r="E321" s="1">
        <v>42316</v>
      </c>
      <c r="F321">
        <v>0</v>
      </c>
      <c r="H321" s="4">
        <v>312</v>
      </c>
      <c r="I321">
        <v>0</v>
      </c>
      <c r="K321" s="4">
        <v>312</v>
      </c>
      <c r="L321">
        <v>0.55000000000000004</v>
      </c>
      <c r="N321" s="4">
        <v>312</v>
      </c>
      <c r="O321">
        <v>0</v>
      </c>
      <c r="Q321" s="4">
        <v>312</v>
      </c>
      <c r="R321">
        <v>0.42</v>
      </c>
      <c r="T321" s="4">
        <v>312</v>
      </c>
      <c r="U321">
        <v>0</v>
      </c>
    </row>
    <row r="322" spans="5:21" x14ac:dyDescent="0.2">
      <c r="E322" s="1">
        <v>42317</v>
      </c>
      <c r="F322">
        <v>0</v>
      </c>
      <c r="H322" s="4">
        <v>313</v>
      </c>
      <c r="I322">
        <v>0</v>
      </c>
      <c r="K322" s="4">
        <v>313</v>
      </c>
      <c r="L322">
        <v>0</v>
      </c>
      <c r="N322" s="4">
        <v>313</v>
      </c>
      <c r="O322">
        <v>0</v>
      </c>
      <c r="Q322" s="4">
        <v>313</v>
      </c>
      <c r="R322">
        <v>0</v>
      </c>
      <c r="T322" s="4">
        <v>313</v>
      </c>
      <c r="U322">
        <v>0</v>
      </c>
    </row>
    <row r="323" spans="5:21" x14ac:dyDescent="0.2">
      <c r="E323" s="1">
        <v>42318</v>
      </c>
      <c r="F323">
        <v>0.03</v>
      </c>
      <c r="H323" s="4">
        <v>314</v>
      </c>
      <c r="I323">
        <v>0.04</v>
      </c>
      <c r="K323" s="4">
        <v>314</v>
      </c>
      <c r="L323">
        <v>7.0000000000000007E-2</v>
      </c>
      <c r="N323" s="4">
        <v>314</v>
      </c>
      <c r="O323">
        <v>0.87</v>
      </c>
      <c r="Q323" s="4">
        <v>314</v>
      </c>
      <c r="R323">
        <v>0</v>
      </c>
      <c r="T323" s="4">
        <v>314</v>
      </c>
      <c r="U323">
        <v>0</v>
      </c>
    </row>
    <row r="324" spans="5:21" x14ac:dyDescent="0.2">
      <c r="E324" s="1">
        <v>42319</v>
      </c>
      <c r="F324">
        <v>0.53</v>
      </c>
      <c r="H324" s="4">
        <v>315</v>
      </c>
      <c r="I324">
        <v>0.38</v>
      </c>
      <c r="K324" s="4">
        <v>315</v>
      </c>
      <c r="L324">
        <v>0</v>
      </c>
      <c r="N324" s="4">
        <v>315</v>
      </c>
      <c r="O324" t="s">
        <v>8</v>
      </c>
      <c r="Q324" s="4">
        <v>315</v>
      </c>
      <c r="R324">
        <v>0</v>
      </c>
      <c r="T324" s="4">
        <v>315</v>
      </c>
      <c r="U324">
        <v>0</v>
      </c>
    </row>
    <row r="325" spans="5:21" x14ac:dyDescent="0.2">
      <c r="E325" s="1">
        <v>42320</v>
      </c>
      <c r="F325" t="s">
        <v>8</v>
      </c>
      <c r="H325" s="4">
        <v>316</v>
      </c>
      <c r="I325">
        <v>0</v>
      </c>
      <c r="K325" s="4">
        <v>316</v>
      </c>
      <c r="L325">
        <v>0</v>
      </c>
      <c r="N325" s="4">
        <v>316</v>
      </c>
      <c r="O325">
        <v>0</v>
      </c>
      <c r="Q325" s="4">
        <v>316</v>
      </c>
      <c r="R325">
        <v>0.2</v>
      </c>
      <c r="T325" s="4">
        <v>316</v>
      </c>
      <c r="U325">
        <v>0</v>
      </c>
    </row>
    <row r="326" spans="5:21" x14ac:dyDescent="0.2">
      <c r="E326" s="1">
        <v>42321</v>
      </c>
      <c r="F326">
        <v>0.08</v>
      </c>
      <c r="H326" s="4">
        <v>317</v>
      </c>
      <c r="I326">
        <v>0</v>
      </c>
      <c r="K326" s="4">
        <v>317</v>
      </c>
      <c r="L326">
        <v>0.1</v>
      </c>
      <c r="N326" s="4">
        <v>317</v>
      </c>
      <c r="O326">
        <v>0.78</v>
      </c>
      <c r="Q326" s="4">
        <v>317</v>
      </c>
      <c r="R326">
        <v>0</v>
      </c>
      <c r="T326" s="4">
        <v>317</v>
      </c>
      <c r="U326">
        <v>0.85</v>
      </c>
    </row>
    <row r="327" spans="5:21" x14ac:dyDescent="0.2">
      <c r="E327" s="1">
        <v>42322</v>
      </c>
      <c r="F327">
        <v>0</v>
      </c>
      <c r="H327" s="4">
        <v>318</v>
      </c>
      <c r="I327">
        <v>0</v>
      </c>
      <c r="K327" s="4">
        <v>318</v>
      </c>
      <c r="L327">
        <v>0.01</v>
      </c>
      <c r="N327" s="4">
        <v>318</v>
      </c>
      <c r="O327">
        <v>0.04</v>
      </c>
      <c r="Q327" s="4">
        <v>318</v>
      </c>
      <c r="R327">
        <v>0</v>
      </c>
      <c r="T327" s="4">
        <v>318</v>
      </c>
      <c r="U327">
        <v>7.0000000000000007E-2</v>
      </c>
    </row>
    <row r="328" spans="5:21" x14ac:dyDescent="0.2">
      <c r="E328" s="1">
        <v>42323</v>
      </c>
      <c r="F328">
        <v>0</v>
      </c>
      <c r="H328" s="4">
        <v>319</v>
      </c>
      <c r="I328">
        <v>0</v>
      </c>
      <c r="K328" s="4">
        <v>319</v>
      </c>
      <c r="L328">
        <v>0</v>
      </c>
      <c r="N328" s="4">
        <v>319</v>
      </c>
      <c r="O328">
        <v>0</v>
      </c>
      <c r="Q328" s="4">
        <v>319</v>
      </c>
      <c r="R328">
        <v>0</v>
      </c>
      <c r="T328" s="4">
        <v>319</v>
      </c>
      <c r="U328">
        <v>0</v>
      </c>
    </row>
    <row r="329" spans="5:21" x14ac:dyDescent="0.2">
      <c r="E329" s="1">
        <v>42324</v>
      </c>
      <c r="F329">
        <v>0</v>
      </c>
      <c r="H329" s="4">
        <v>320</v>
      </c>
      <c r="I329">
        <v>0</v>
      </c>
      <c r="K329" s="4">
        <v>320</v>
      </c>
      <c r="L329">
        <v>0.08</v>
      </c>
      <c r="N329" s="4">
        <v>320</v>
      </c>
      <c r="O329">
        <v>1.38</v>
      </c>
      <c r="Q329" s="4">
        <v>320</v>
      </c>
      <c r="R329">
        <v>0</v>
      </c>
      <c r="T329" s="4">
        <v>320</v>
      </c>
      <c r="U329">
        <v>0</v>
      </c>
    </row>
    <row r="330" spans="5:21" x14ac:dyDescent="0.2">
      <c r="E330" s="1">
        <v>42325</v>
      </c>
      <c r="F330">
        <v>0</v>
      </c>
      <c r="H330" s="4">
        <v>321</v>
      </c>
      <c r="I330">
        <v>0</v>
      </c>
      <c r="K330" s="4">
        <v>321</v>
      </c>
      <c r="L330">
        <v>0</v>
      </c>
      <c r="N330" s="4">
        <v>321</v>
      </c>
      <c r="O330">
        <v>0</v>
      </c>
      <c r="Q330" s="4">
        <v>321</v>
      </c>
      <c r="R330">
        <v>0</v>
      </c>
      <c r="T330" s="4">
        <v>321</v>
      </c>
      <c r="U330">
        <v>0.3</v>
      </c>
    </row>
    <row r="331" spans="5:21" x14ac:dyDescent="0.2">
      <c r="E331" s="1">
        <v>42326</v>
      </c>
      <c r="F331">
        <v>0</v>
      </c>
      <c r="H331" s="4">
        <v>322</v>
      </c>
      <c r="I331">
        <v>0.04</v>
      </c>
      <c r="K331" s="4">
        <v>322</v>
      </c>
      <c r="L331">
        <v>0</v>
      </c>
      <c r="N331" s="4">
        <v>322</v>
      </c>
      <c r="O331">
        <v>0</v>
      </c>
      <c r="Q331" s="4">
        <v>322</v>
      </c>
      <c r="R331">
        <v>0</v>
      </c>
      <c r="T331" s="4">
        <v>322</v>
      </c>
      <c r="U331">
        <v>0</v>
      </c>
    </row>
    <row r="332" spans="5:21" x14ac:dyDescent="0.2">
      <c r="E332" s="1">
        <v>42327</v>
      </c>
      <c r="F332" t="s">
        <v>8</v>
      </c>
      <c r="H332" s="4">
        <v>323</v>
      </c>
      <c r="I332">
        <v>0</v>
      </c>
      <c r="K332" s="4">
        <v>323</v>
      </c>
      <c r="L332">
        <v>1</v>
      </c>
      <c r="N332" s="4">
        <v>323</v>
      </c>
      <c r="O332">
        <v>0</v>
      </c>
      <c r="Q332" s="4">
        <v>323</v>
      </c>
      <c r="R332">
        <v>0</v>
      </c>
      <c r="T332" s="4">
        <v>323</v>
      </c>
      <c r="U332">
        <v>0</v>
      </c>
    </row>
    <row r="333" spans="5:21" x14ac:dyDescent="0.2">
      <c r="E333" s="1">
        <v>42328</v>
      </c>
      <c r="F333">
        <v>0.27</v>
      </c>
      <c r="H333" s="4">
        <v>324</v>
      </c>
      <c r="I333">
        <v>0</v>
      </c>
      <c r="K333" s="4">
        <v>324</v>
      </c>
      <c r="L333">
        <v>0</v>
      </c>
      <c r="N333" s="4">
        <v>324</v>
      </c>
      <c r="O333">
        <v>0</v>
      </c>
      <c r="Q333" s="4">
        <v>324</v>
      </c>
      <c r="R333">
        <v>0</v>
      </c>
      <c r="T333" s="4">
        <v>324</v>
      </c>
      <c r="U333">
        <v>0</v>
      </c>
    </row>
    <row r="334" spans="5:21" x14ac:dyDescent="0.2">
      <c r="E334" s="1">
        <v>42329</v>
      </c>
      <c r="F334">
        <v>0</v>
      </c>
      <c r="H334" s="4">
        <v>325</v>
      </c>
      <c r="I334">
        <v>0.04</v>
      </c>
      <c r="K334" s="4">
        <v>325</v>
      </c>
      <c r="L334">
        <v>0</v>
      </c>
      <c r="N334" s="4">
        <v>325</v>
      </c>
      <c r="O334">
        <v>0</v>
      </c>
      <c r="Q334" s="4">
        <v>325</v>
      </c>
      <c r="R334">
        <v>0</v>
      </c>
      <c r="T334" s="4">
        <v>325</v>
      </c>
      <c r="U334">
        <v>0</v>
      </c>
    </row>
    <row r="335" spans="5:21" x14ac:dyDescent="0.2">
      <c r="E335" s="1">
        <v>42330</v>
      </c>
      <c r="F335">
        <v>0</v>
      </c>
      <c r="H335" s="4">
        <v>326</v>
      </c>
      <c r="I335">
        <v>0.01</v>
      </c>
      <c r="K335" s="4">
        <v>326</v>
      </c>
      <c r="L335">
        <v>0</v>
      </c>
      <c r="N335" s="4">
        <v>326</v>
      </c>
      <c r="O335">
        <v>0</v>
      </c>
      <c r="Q335" s="4">
        <v>326</v>
      </c>
      <c r="R335">
        <v>0</v>
      </c>
      <c r="T335" s="4">
        <v>326</v>
      </c>
      <c r="U335">
        <v>0</v>
      </c>
    </row>
    <row r="336" spans="5:21" x14ac:dyDescent="0.2">
      <c r="E336" s="1">
        <v>42331</v>
      </c>
      <c r="F336">
        <v>0</v>
      </c>
      <c r="H336" s="4">
        <v>327</v>
      </c>
      <c r="I336">
        <v>0</v>
      </c>
      <c r="K336" s="4">
        <v>327</v>
      </c>
      <c r="L336">
        <v>0</v>
      </c>
      <c r="N336" s="4">
        <v>327</v>
      </c>
      <c r="O336">
        <v>0</v>
      </c>
      <c r="Q336" s="4">
        <v>327</v>
      </c>
      <c r="R336">
        <v>0.1</v>
      </c>
      <c r="T336" s="4">
        <v>327</v>
      </c>
      <c r="U336">
        <v>0</v>
      </c>
    </row>
    <row r="337" spans="5:21" x14ac:dyDescent="0.2">
      <c r="E337" s="1">
        <v>42332</v>
      </c>
      <c r="F337">
        <v>0</v>
      </c>
      <c r="H337" s="4">
        <v>328</v>
      </c>
      <c r="I337">
        <v>0</v>
      </c>
      <c r="K337" s="4">
        <v>328</v>
      </c>
      <c r="L337">
        <v>0</v>
      </c>
      <c r="N337" s="4">
        <v>328</v>
      </c>
      <c r="O337">
        <v>0</v>
      </c>
      <c r="Q337" s="4">
        <v>328</v>
      </c>
      <c r="R337">
        <v>1.1299999999999999</v>
      </c>
      <c r="T337" s="4">
        <v>328</v>
      </c>
      <c r="U337">
        <v>0.25</v>
      </c>
    </row>
    <row r="338" spans="5:21" x14ac:dyDescent="0.2">
      <c r="E338" s="1">
        <v>42333</v>
      </c>
      <c r="F338">
        <v>0</v>
      </c>
      <c r="H338" s="4">
        <v>329</v>
      </c>
      <c r="I338">
        <v>0</v>
      </c>
      <c r="K338" s="4">
        <v>329</v>
      </c>
      <c r="L338">
        <v>0</v>
      </c>
      <c r="N338" s="4">
        <v>329</v>
      </c>
      <c r="O338">
        <v>1.56</v>
      </c>
      <c r="Q338" s="4">
        <v>329</v>
      </c>
      <c r="R338">
        <v>0.1</v>
      </c>
      <c r="T338" s="4">
        <v>329</v>
      </c>
      <c r="U338">
        <v>0</v>
      </c>
    </row>
    <row r="339" spans="5:21" x14ac:dyDescent="0.2">
      <c r="E339" s="1">
        <v>42334</v>
      </c>
      <c r="F339">
        <v>0</v>
      </c>
      <c r="H339" s="4">
        <v>330</v>
      </c>
      <c r="I339">
        <v>0</v>
      </c>
      <c r="K339" s="4">
        <v>330</v>
      </c>
      <c r="L339">
        <v>0</v>
      </c>
      <c r="N339" s="4">
        <v>330</v>
      </c>
      <c r="O339">
        <v>0</v>
      </c>
      <c r="Q339" s="4">
        <v>330</v>
      </c>
      <c r="R339">
        <v>0</v>
      </c>
      <c r="T339" s="4">
        <v>330</v>
      </c>
      <c r="U339">
        <v>0</v>
      </c>
    </row>
    <row r="340" spans="5:21" x14ac:dyDescent="0.2">
      <c r="E340" s="1">
        <v>42335</v>
      </c>
      <c r="F340">
        <v>0</v>
      </c>
      <c r="H340" s="4">
        <v>331</v>
      </c>
      <c r="I340">
        <v>0</v>
      </c>
      <c r="K340" s="4">
        <v>331</v>
      </c>
      <c r="L340">
        <v>0</v>
      </c>
      <c r="N340" s="4">
        <v>331</v>
      </c>
      <c r="O340">
        <v>0.6</v>
      </c>
      <c r="Q340" s="4">
        <v>331</v>
      </c>
      <c r="R340">
        <v>0</v>
      </c>
      <c r="T340" s="4">
        <v>331</v>
      </c>
      <c r="U340">
        <v>0.02</v>
      </c>
    </row>
    <row r="341" spans="5:21" x14ac:dyDescent="0.2">
      <c r="E341" s="1">
        <v>42336</v>
      </c>
      <c r="F341">
        <v>0</v>
      </c>
      <c r="H341" s="4">
        <v>332</v>
      </c>
      <c r="I341">
        <v>0</v>
      </c>
      <c r="K341" s="4">
        <v>332</v>
      </c>
      <c r="L341">
        <v>0</v>
      </c>
      <c r="N341" s="4">
        <v>332</v>
      </c>
      <c r="O341">
        <v>0</v>
      </c>
      <c r="Q341" s="4">
        <v>332</v>
      </c>
      <c r="R341">
        <v>0</v>
      </c>
      <c r="T341" s="4">
        <v>332</v>
      </c>
      <c r="U341">
        <v>0</v>
      </c>
    </row>
    <row r="342" spans="5:21" x14ac:dyDescent="0.2">
      <c r="E342" s="1">
        <v>42337</v>
      </c>
      <c r="F342">
        <v>0.02</v>
      </c>
      <c r="H342" s="4">
        <v>333</v>
      </c>
      <c r="I342">
        <v>0</v>
      </c>
      <c r="K342" s="4">
        <v>333</v>
      </c>
      <c r="L342">
        <v>0</v>
      </c>
      <c r="N342" s="4">
        <v>333</v>
      </c>
      <c r="O342">
        <v>0</v>
      </c>
      <c r="Q342" s="4">
        <v>333</v>
      </c>
      <c r="R342">
        <v>0</v>
      </c>
      <c r="T342" s="4">
        <v>333</v>
      </c>
      <c r="U342">
        <v>0</v>
      </c>
    </row>
    <row r="343" spans="5:21" x14ac:dyDescent="0.2">
      <c r="E343" s="1">
        <v>42338</v>
      </c>
      <c r="F343">
        <v>0</v>
      </c>
      <c r="H343" s="4">
        <v>334</v>
      </c>
      <c r="I343">
        <v>0.11</v>
      </c>
      <c r="K343" s="4">
        <v>334</v>
      </c>
      <c r="L343">
        <v>0</v>
      </c>
      <c r="N343" s="4">
        <v>334</v>
      </c>
      <c r="O343">
        <v>0</v>
      </c>
      <c r="Q343" s="4">
        <v>334</v>
      </c>
      <c r="R343">
        <v>0</v>
      </c>
      <c r="T343" s="4">
        <v>334</v>
      </c>
      <c r="U343">
        <v>0</v>
      </c>
    </row>
    <row r="344" spans="5:21" x14ac:dyDescent="0.2">
      <c r="E344" s="1">
        <v>42339</v>
      </c>
      <c r="F344">
        <v>0.2</v>
      </c>
      <c r="H344" s="4">
        <v>335</v>
      </c>
      <c r="I344">
        <v>1.49</v>
      </c>
      <c r="K344" s="4">
        <v>335</v>
      </c>
      <c r="L344">
        <v>0.02</v>
      </c>
      <c r="N344" s="4">
        <v>335</v>
      </c>
      <c r="O344">
        <v>0.05</v>
      </c>
      <c r="Q344" s="4">
        <v>335</v>
      </c>
      <c r="R344">
        <v>0</v>
      </c>
      <c r="T344" s="4">
        <v>335</v>
      </c>
      <c r="U344">
        <v>0.16</v>
      </c>
    </row>
    <row r="345" spans="5:21" x14ac:dyDescent="0.2">
      <c r="E345" s="1">
        <v>42340</v>
      </c>
      <c r="F345">
        <v>0.37</v>
      </c>
      <c r="H345" s="4">
        <v>336</v>
      </c>
      <c r="I345">
        <v>1.25</v>
      </c>
      <c r="K345" s="4">
        <v>336</v>
      </c>
      <c r="L345">
        <v>0</v>
      </c>
      <c r="N345" s="4">
        <v>336</v>
      </c>
      <c r="O345">
        <v>0.75</v>
      </c>
      <c r="Q345" s="4">
        <v>336</v>
      </c>
      <c r="R345">
        <v>0.52</v>
      </c>
      <c r="T345" s="4">
        <v>336</v>
      </c>
      <c r="U345">
        <v>1.97</v>
      </c>
    </row>
    <row r="346" spans="5:21" x14ac:dyDescent="0.2">
      <c r="E346" s="1">
        <v>42341</v>
      </c>
      <c r="F346">
        <v>0.32</v>
      </c>
      <c r="H346" s="4">
        <v>337</v>
      </c>
      <c r="I346">
        <v>0</v>
      </c>
      <c r="K346" s="4">
        <v>337</v>
      </c>
      <c r="L346">
        <v>0</v>
      </c>
      <c r="N346" s="4">
        <v>337</v>
      </c>
      <c r="O346">
        <v>0.05</v>
      </c>
      <c r="Q346" s="4">
        <v>337</v>
      </c>
      <c r="R346">
        <v>0.04</v>
      </c>
      <c r="T346" s="4">
        <v>337</v>
      </c>
      <c r="U346" t="s">
        <v>8</v>
      </c>
    </row>
    <row r="347" spans="5:21" x14ac:dyDescent="0.2">
      <c r="E347" s="1">
        <v>42342</v>
      </c>
      <c r="F347">
        <v>0</v>
      </c>
      <c r="H347" s="4">
        <v>338</v>
      </c>
      <c r="I347">
        <v>0</v>
      </c>
      <c r="K347" s="4">
        <v>338</v>
      </c>
      <c r="L347">
        <v>0</v>
      </c>
      <c r="N347" s="4">
        <v>338</v>
      </c>
      <c r="O347">
        <v>0</v>
      </c>
      <c r="Q347" s="4">
        <v>338</v>
      </c>
      <c r="R347">
        <v>0.02</v>
      </c>
      <c r="T347" s="4">
        <v>338</v>
      </c>
      <c r="U347">
        <v>0</v>
      </c>
    </row>
    <row r="348" spans="5:21" x14ac:dyDescent="0.2">
      <c r="E348" s="1">
        <v>42343</v>
      </c>
      <c r="F348">
        <v>0</v>
      </c>
      <c r="H348" s="4">
        <v>339</v>
      </c>
      <c r="I348">
        <v>0</v>
      </c>
      <c r="K348" s="4">
        <v>339</v>
      </c>
      <c r="L348">
        <v>0</v>
      </c>
      <c r="N348" s="4">
        <v>339</v>
      </c>
      <c r="O348">
        <v>0</v>
      </c>
      <c r="Q348" s="4">
        <v>339</v>
      </c>
      <c r="R348">
        <v>0.05</v>
      </c>
      <c r="T348" s="4">
        <v>339</v>
      </c>
      <c r="U348">
        <v>0</v>
      </c>
    </row>
    <row r="349" spans="5:21" x14ac:dyDescent="0.2">
      <c r="E349" s="1">
        <v>42344</v>
      </c>
      <c r="F349">
        <v>0</v>
      </c>
      <c r="H349" s="4">
        <v>340</v>
      </c>
      <c r="I349">
        <v>0.22</v>
      </c>
      <c r="K349" s="4">
        <v>340</v>
      </c>
      <c r="L349">
        <v>0.26</v>
      </c>
      <c r="N349" s="4">
        <v>340</v>
      </c>
      <c r="O349">
        <v>0</v>
      </c>
      <c r="Q349" s="4">
        <v>340</v>
      </c>
      <c r="R349">
        <v>0</v>
      </c>
      <c r="T349" s="4">
        <v>340</v>
      </c>
      <c r="U349">
        <v>0.69</v>
      </c>
    </row>
    <row r="350" spans="5:21" x14ac:dyDescent="0.2">
      <c r="E350" s="1">
        <v>42345</v>
      </c>
      <c r="F350">
        <v>0</v>
      </c>
      <c r="H350" s="4">
        <v>341</v>
      </c>
      <c r="I350">
        <v>0.02</v>
      </c>
      <c r="K350" s="4">
        <v>341</v>
      </c>
      <c r="L350">
        <v>0</v>
      </c>
      <c r="N350" s="4">
        <v>341</v>
      </c>
      <c r="O350">
        <v>0</v>
      </c>
      <c r="Q350" s="4">
        <v>341</v>
      </c>
      <c r="R350">
        <v>0</v>
      </c>
      <c r="T350" s="4">
        <v>341</v>
      </c>
      <c r="U350">
        <v>0</v>
      </c>
    </row>
    <row r="351" spans="5:21" x14ac:dyDescent="0.2">
      <c r="E351" s="1">
        <v>42346</v>
      </c>
      <c r="F351">
        <v>0</v>
      </c>
      <c r="H351" s="4">
        <v>342</v>
      </c>
      <c r="I351">
        <v>0.68</v>
      </c>
      <c r="K351" s="4">
        <v>342</v>
      </c>
      <c r="L351">
        <v>0</v>
      </c>
      <c r="N351" s="4">
        <v>342</v>
      </c>
      <c r="O351">
        <v>0</v>
      </c>
      <c r="Q351" s="4">
        <v>342</v>
      </c>
      <c r="R351">
        <v>0</v>
      </c>
      <c r="T351" s="4">
        <v>342</v>
      </c>
      <c r="U351">
        <v>0</v>
      </c>
    </row>
    <row r="352" spans="5:21" x14ac:dyDescent="0.2">
      <c r="E352" s="1">
        <v>42347</v>
      </c>
      <c r="F352">
        <v>0</v>
      </c>
      <c r="H352" s="4">
        <v>343</v>
      </c>
      <c r="I352">
        <v>0</v>
      </c>
      <c r="K352" s="4">
        <v>343</v>
      </c>
      <c r="L352">
        <v>0</v>
      </c>
      <c r="N352" s="4">
        <v>343</v>
      </c>
      <c r="O352">
        <v>0</v>
      </c>
      <c r="Q352" s="4">
        <v>343</v>
      </c>
      <c r="R352">
        <v>0.05</v>
      </c>
      <c r="T352" s="4">
        <v>343</v>
      </c>
      <c r="U352">
        <v>0</v>
      </c>
    </row>
    <row r="353" spans="5:21" x14ac:dyDescent="0.2">
      <c r="E353" s="1">
        <v>42348</v>
      </c>
      <c r="F353">
        <v>0.01</v>
      </c>
      <c r="H353" s="4">
        <v>344</v>
      </c>
      <c r="I353">
        <v>0</v>
      </c>
      <c r="K353" s="4">
        <v>344</v>
      </c>
      <c r="L353">
        <v>0.27</v>
      </c>
      <c r="N353" s="4">
        <v>344</v>
      </c>
      <c r="O353">
        <v>0</v>
      </c>
      <c r="Q353" s="4">
        <v>344</v>
      </c>
      <c r="R353">
        <v>0.8</v>
      </c>
      <c r="T353" s="4">
        <v>344</v>
      </c>
      <c r="U353" t="s">
        <v>8</v>
      </c>
    </row>
    <row r="354" spans="5:21" x14ac:dyDescent="0.2">
      <c r="E354" s="1">
        <v>42349</v>
      </c>
      <c r="F354">
        <v>0</v>
      </c>
      <c r="H354" s="4">
        <v>345</v>
      </c>
      <c r="I354">
        <v>0.02</v>
      </c>
      <c r="K354" s="4">
        <v>345</v>
      </c>
      <c r="L354">
        <v>0</v>
      </c>
      <c r="N354" s="4">
        <v>345</v>
      </c>
      <c r="O354">
        <v>0</v>
      </c>
      <c r="Q354" s="4">
        <v>345</v>
      </c>
      <c r="R354">
        <v>0.37</v>
      </c>
      <c r="T354" s="4">
        <v>345</v>
      </c>
      <c r="U354">
        <v>0.02</v>
      </c>
    </row>
    <row r="355" spans="5:21" x14ac:dyDescent="0.2">
      <c r="E355" s="1">
        <v>42350</v>
      </c>
      <c r="F355">
        <v>0</v>
      </c>
      <c r="H355" s="4">
        <v>346</v>
      </c>
      <c r="I355">
        <v>0</v>
      </c>
      <c r="K355" s="4">
        <v>346</v>
      </c>
      <c r="L355">
        <v>0</v>
      </c>
      <c r="N355" s="4">
        <v>346</v>
      </c>
      <c r="O355">
        <v>0</v>
      </c>
      <c r="Q355" s="4">
        <v>346</v>
      </c>
      <c r="R355">
        <v>0</v>
      </c>
      <c r="T355" s="4">
        <v>346</v>
      </c>
      <c r="U355">
        <v>0</v>
      </c>
    </row>
    <row r="356" spans="5:21" x14ac:dyDescent="0.2">
      <c r="E356" s="1">
        <v>42351</v>
      </c>
      <c r="F356">
        <v>0</v>
      </c>
      <c r="H356" s="4">
        <v>347</v>
      </c>
      <c r="I356">
        <v>0.56999999999999995</v>
      </c>
      <c r="K356" s="4">
        <v>347</v>
      </c>
      <c r="L356">
        <v>0</v>
      </c>
      <c r="N356" s="4">
        <v>347</v>
      </c>
      <c r="O356">
        <v>0</v>
      </c>
      <c r="Q356" s="4">
        <v>347</v>
      </c>
      <c r="R356">
        <v>0</v>
      </c>
      <c r="T356" s="4">
        <v>347</v>
      </c>
      <c r="U356" t="s">
        <v>8</v>
      </c>
    </row>
    <row r="357" spans="5:21" x14ac:dyDescent="0.2">
      <c r="E357" s="1">
        <v>42352</v>
      </c>
      <c r="F357">
        <v>0.28000000000000003</v>
      </c>
      <c r="H357" s="4">
        <v>348</v>
      </c>
      <c r="I357">
        <v>0</v>
      </c>
      <c r="K357" s="4">
        <v>348</v>
      </c>
      <c r="L357">
        <v>7.0000000000000007E-2</v>
      </c>
      <c r="N357" s="4">
        <v>348</v>
      </c>
      <c r="O357">
        <v>0</v>
      </c>
      <c r="Q357" s="4">
        <v>348</v>
      </c>
      <c r="R357">
        <v>0.35</v>
      </c>
      <c r="T357" s="4">
        <v>348</v>
      </c>
      <c r="U357">
        <v>0</v>
      </c>
    </row>
    <row r="358" spans="5:21" x14ac:dyDescent="0.2">
      <c r="E358" s="1">
        <v>42353</v>
      </c>
      <c r="F358">
        <v>0</v>
      </c>
      <c r="H358" s="4">
        <v>349</v>
      </c>
      <c r="I358">
        <v>0</v>
      </c>
      <c r="K358" s="4">
        <v>349</v>
      </c>
      <c r="L358">
        <v>0</v>
      </c>
      <c r="N358" s="4">
        <v>349</v>
      </c>
      <c r="O358">
        <v>0.27</v>
      </c>
      <c r="Q358" s="4">
        <v>349</v>
      </c>
      <c r="R358">
        <v>0.25</v>
      </c>
      <c r="T358" s="4">
        <v>349</v>
      </c>
      <c r="U358">
        <v>0.09</v>
      </c>
    </row>
    <row r="359" spans="5:21" x14ac:dyDescent="0.2">
      <c r="E359" s="1">
        <v>42354</v>
      </c>
      <c r="F359">
        <v>0</v>
      </c>
      <c r="H359" s="4">
        <v>350</v>
      </c>
      <c r="I359">
        <v>0</v>
      </c>
      <c r="K359" s="4">
        <v>350</v>
      </c>
      <c r="L359">
        <v>0.05</v>
      </c>
      <c r="N359" s="4">
        <v>350</v>
      </c>
      <c r="O359">
        <v>0.67</v>
      </c>
      <c r="Q359" s="4">
        <v>350</v>
      </c>
      <c r="R359">
        <v>0</v>
      </c>
      <c r="T359" s="4">
        <v>350</v>
      </c>
      <c r="U359">
        <v>0.3</v>
      </c>
    </row>
    <row r="360" spans="5:21" x14ac:dyDescent="0.2">
      <c r="E360" s="1">
        <v>42355</v>
      </c>
      <c r="F360">
        <v>0</v>
      </c>
      <c r="H360" s="4">
        <v>351</v>
      </c>
      <c r="I360">
        <v>0</v>
      </c>
      <c r="K360" s="4">
        <v>351</v>
      </c>
      <c r="L360">
        <v>0</v>
      </c>
      <c r="N360" s="4">
        <v>351</v>
      </c>
      <c r="O360">
        <v>0.15</v>
      </c>
      <c r="Q360" s="4">
        <v>351</v>
      </c>
      <c r="R360">
        <v>0.24</v>
      </c>
      <c r="T360" s="4">
        <v>351</v>
      </c>
      <c r="U360">
        <v>0</v>
      </c>
    </row>
    <row r="361" spans="5:21" x14ac:dyDescent="0.2">
      <c r="E361" s="1">
        <v>42356</v>
      </c>
      <c r="F361">
        <v>0.66</v>
      </c>
      <c r="H361" s="4">
        <v>352</v>
      </c>
      <c r="I361">
        <v>0.35</v>
      </c>
      <c r="K361" s="4">
        <v>352</v>
      </c>
      <c r="L361">
        <v>0</v>
      </c>
      <c r="N361" s="4">
        <v>352</v>
      </c>
      <c r="O361">
        <v>0</v>
      </c>
      <c r="Q361" s="4">
        <v>352</v>
      </c>
      <c r="R361">
        <v>0.1</v>
      </c>
      <c r="T361" s="4">
        <v>352</v>
      </c>
      <c r="U361">
        <v>1.31</v>
      </c>
    </row>
    <row r="362" spans="5:21" x14ac:dyDescent="0.2">
      <c r="E362" s="1">
        <v>42357</v>
      </c>
      <c r="F362">
        <v>0</v>
      </c>
      <c r="H362" s="4">
        <v>353</v>
      </c>
      <c r="I362">
        <v>0.22</v>
      </c>
      <c r="K362" s="4">
        <v>353</v>
      </c>
      <c r="L362">
        <v>0</v>
      </c>
      <c r="N362" s="4">
        <v>353</v>
      </c>
      <c r="O362">
        <v>0</v>
      </c>
      <c r="Q362" s="4">
        <v>353</v>
      </c>
      <c r="R362" t="s">
        <v>8</v>
      </c>
      <c r="T362" s="4">
        <v>353</v>
      </c>
      <c r="U362">
        <v>0</v>
      </c>
    </row>
    <row r="363" spans="5:21" x14ac:dyDescent="0.2">
      <c r="E363" s="1">
        <v>42358</v>
      </c>
      <c r="F363">
        <v>0</v>
      </c>
      <c r="H363" s="4">
        <v>354</v>
      </c>
      <c r="I363">
        <v>0.1</v>
      </c>
      <c r="K363" s="4">
        <v>354</v>
      </c>
      <c r="L363">
        <v>0</v>
      </c>
      <c r="N363" s="4">
        <v>354</v>
      </c>
      <c r="O363">
        <v>0</v>
      </c>
      <c r="Q363" s="4">
        <v>354</v>
      </c>
      <c r="R363">
        <v>0</v>
      </c>
      <c r="T363" s="4">
        <v>354</v>
      </c>
      <c r="U363">
        <v>0</v>
      </c>
    </row>
    <row r="364" spans="5:21" x14ac:dyDescent="0.2">
      <c r="E364" s="1">
        <v>42359</v>
      </c>
      <c r="F364">
        <v>0</v>
      </c>
      <c r="H364" s="4">
        <v>355</v>
      </c>
      <c r="I364">
        <v>0</v>
      </c>
      <c r="K364" s="4">
        <v>355</v>
      </c>
      <c r="L364">
        <v>0</v>
      </c>
      <c r="N364" s="4">
        <v>355</v>
      </c>
      <c r="O364">
        <v>1.1399999999999999</v>
      </c>
      <c r="Q364" s="4">
        <v>355</v>
      </c>
      <c r="R364">
        <v>0</v>
      </c>
      <c r="T364" s="4">
        <v>355</v>
      </c>
      <c r="U364">
        <v>0</v>
      </c>
    </row>
    <row r="365" spans="5:21" x14ac:dyDescent="0.2">
      <c r="E365" s="1">
        <v>42360</v>
      </c>
      <c r="F365">
        <v>0.08</v>
      </c>
      <c r="H365" s="4">
        <v>356</v>
      </c>
      <c r="I365">
        <v>0</v>
      </c>
      <c r="K365" s="4">
        <v>356</v>
      </c>
      <c r="L365">
        <v>0</v>
      </c>
      <c r="N365" s="4">
        <v>356</v>
      </c>
      <c r="O365">
        <v>0.1</v>
      </c>
      <c r="Q365" s="4">
        <v>356</v>
      </c>
      <c r="R365">
        <v>0</v>
      </c>
      <c r="T365" s="4">
        <v>356</v>
      </c>
      <c r="U365">
        <v>0</v>
      </c>
    </row>
    <row r="366" spans="5:21" x14ac:dyDescent="0.2">
      <c r="E366" s="1">
        <v>42361</v>
      </c>
      <c r="F366">
        <v>0.18</v>
      </c>
      <c r="H366" s="4">
        <v>357</v>
      </c>
      <c r="I366">
        <v>0</v>
      </c>
      <c r="K366" s="4">
        <v>357</v>
      </c>
      <c r="L366">
        <v>0.16</v>
      </c>
      <c r="N366" s="4">
        <v>357</v>
      </c>
      <c r="O366">
        <v>0</v>
      </c>
      <c r="Q366" s="4">
        <v>357</v>
      </c>
      <c r="R366">
        <v>0</v>
      </c>
      <c r="T366" s="4">
        <v>357</v>
      </c>
      <c r="U366">
        <v>0.01</v>
      </c>
    </row>
    <row r="367" spans="5:21" x14ac:dyDescent="0.2">
      <c r="E367" s="1">
        <v>42362</v>
      </c>
      <c r="F367">
        <v>1.08</v>
      </c>
      <c r="H367" s="4">
        <v>358</v>
      </c>
      <c r="I367">
        <v>0</v>
      </c>
      <c r="K367" s="4">
        <v>358</v>
      </c>
      <c r="L367">
        <v>0.68</v>
      </c>
      <c r="N367" s="4">
        <v>358</v>
      </c>
      <c r="O367">
        <v>0.16</v>
      </c>
      <c r="Q367" s="4">
        <v>358</v>
      </c>
      <c r="R367">
        <v>0</v>
      </c>
      <c r="T367" s="4">
        <v>358</v>
      </c>
      <c r="U367">
        <v>0</v>
      </c>
    </row>
    <row r="368" spans="5:21" x14ac:dyDescent="0.2">
      <c r="E368" s="1">
        <v>42363</v>
      </c>
      <c r="F368" t="s">
        <v>8</v>
      </c>
      <c r="H368" s="4">
        <v>359</v>
      </c>
      <c r="I368" t="s">
        <v>9</v>
      </c>
      <c r="K368" s="4">
        <v>359</v>
      </c>
      <c r="L368">
        <v>0.19</v>
      </c>
      <c r="N368" s="4">
        <v>359</v>
      </c>
      <c r="O368">
        <v>0</v>
      </c>
      <c r="Q368" s="4">
        <v>359</v>
      </c>
      <c r="R368">
        <v>0</v>
      </c>
      <c r="T368" s="4">
        <v>359</v>
      </c>
      <c r="U368">
        <v>0</v>
      </c>
    </row>
    <row r="369" spans="5:21" x14ac:dyDescent="0.2">
      <c r="E369" s="1">
        <v>42364</v>
      </c>
      <c r="F369">
        <v>0.02</v>
      </c>
      <c r="H369" s="4">
        <v>360</v>
      </c>
      <c r="I369" t="s">
        <v>9</v>
      </c>
      <c r="K369" s="4">
        <v>360</v>
      </c>
      <c r="L369">
        <v>0</v>
      </c>
      <c r="N369" s="4">
        <v>360</v>
      </c>
      <c r="O369">
        <v>0</v>
      </c>
      <c r="Q369" s="4">
        <v>360</v>
      </c>
      <c r="R369">
        <v>0</v>
      </c>
      <c r="T369" s="4">
        <v>360</v>
      </c>
      <c r="U369">
        <v>1.65</v>
      </c>
    </row>
    <row r="370" spans="5:21" x14ac:dyDescent="0.2">
      <c r="E370" s="1">
        <v>42365</v>
      </c>
      <c r="F370">
        <v>0.19</v>
      </c>
      <c r="H370" s="4">
        <v>361</v>
      </c>
      <c r="I370" t="s">
        <v>9</v>
      </c>
      <c r="K370" s="4">
        <v>361</v>
      </c>
      <c r="L370">
        <v>0</v>
      </c>
      <c r="N370" s="4">
        <v>361</v>
      </c>
      <c r="O370">
        <v>0</v>
      </c>
      <c r="Q370" s="4">
        <v>361</v>
      </c>
      <c r="R370">
        <v>0</v>
      </c>
      <c r="T370" s="4">
        <v>361</v>
      </c>
      <c r="U370">
        <v>0</v>
      </c>
    </row>
    <row r="371" spans="5:21" x14ac:dyDescent="0.2">
      <c r="E371" s="1">
        <v>42366</v>
      </c>
      <c r="F371">
        <v>0.18</v>
      </c>
      <c r="H371" s="4">
        <v>362</v>
      </c>
      <c r="I371" t="s">
        <v>9</v>
      </c>
      <c r="K371" s="4">
        <v>362</v>
      </c>
      <c r="L371">
        <v>0</v>
      </c>
      <c r="N371" s="4">
        <v>362</v>
      </c>
      <c r="O371">
        <v>0.9</v>
      </c>
      <c r="Q371" s="4">
        <v>362</v>
      </c>
      <c r="R371">
        <v>0</v>
      </c>
      <c r="T371" s="4">
        <v>362</v>
      </c>
      <c r="U371">
        <v>0</v>
      </c>
    </row>
    <row r="372" spans="5:21" x14ac:dyDescent="0.2">
      <c r="E372" s="1">
        <v>42367</v>
      </c>
      <c r="F372">
        <v>0.73</v>
      </c>
      <c r="H372" s="4">
        <v>363</v>
      </c>
      <c r="I372" t="s">
        <v>9</v>
      </c>
      <c r="K372" s="4">
        <v>363</v>
      </c>
      <c r="L372">
        <v>0</v>
      </c>
      <c r="N372" s="4">
        <v>363</v>
      </c>
      <c r="O372">
        <v>0.33</v>
      </c>
      <c r="Q372" s="4">
        <v>363</v>
      </c>
      <c r="R372">
        <v>0</v>
      </c>
      <c r="T372" s="4">
        <v>363</v>
      </c>
      <c r="U372">
        <v>0</v>
      </c>
    </row>
    <row r="373" spans="5:21" x14ac:dyDescent="0.2">
      <c r="E373" s="1">
        <v>42368</v>
      </c>
      <c r="F373">
        <v>0.12</v>
      </c>
      <c r="H373" s="4">
        <v>364</v>
      </c>
      <c r="I373" t="s">
        <v>9</v>
      </c>
      <c r="K373" s="4">
        <v>364</v>
      </c>
      <c r="L373">
        <v>0.05</v>
      </c>
      <c r="N373" s="4">
        <v>364</v>
      </c>
      <c r="O373" t="s">
        <v>8</v>
      </c>
      <c r="Q373" s="4">
        <v>364</v>
      </c>
      <c r="R373">
        <v>0.78</v>
      </c>
      <c r="T373" s="4">
        <v>364</v>
      </c>
      <c r="U373">
        <v>0</v>
      </c>
    </row>
    <row r="374" spans="5:21" x14ac:dyDescent="0.2">
      <c r="E374" s="1">
        <v>42369</v>
      </c>
      <c r="F374">
        <v>0.11</v>
      </c>
      <c r="H374" s="4">
        <v>365</v>
      </c>
      <c r="I374" t="s">
        <v>9</v>
      </c>
      <c r="K374" s="4">
        <v>365</v>
      </c>
      <c r="L374">
        <v>0.04</v>
      </c>
      <c r="N374" s="4">
        <v>365</v>
      </c>
      <c r="O374">
        <v>0</v>
      </c>
      <c r="Q374" s="4">
        <v>365</v>
      </c>
      <c r="R374">
        <v>0.32</v>
      </c>
      <c r="T374" s="4">
        <v>365</v>
      </c>
      <c r="U374">
        <v>0</v>
      </c>
    </row>
    <row r="375" spans="5:21" x14ac:dyDescent="0.2">
      <c r="E375" t="s">
        <v>12</v>
      </c>
      <c r="F375" t="s">
        <v>13</v>
      </c>
      <c r="H375" s="4">
        <v>366</v>
      </c>
      <c r="I375" t="s">
        <v>9</v>
      </c>
      <c r="K375" t="s">
        <v>12</v>
      </c>
      <c r="L375" t="s">
        <v>15</v>
      </c>
      <c r="N375" t="s">
        <v>12</v>
      </c>
      <c r="O375" t="s">
        <v>16</v>
      </c>
      <c r="Q375" t="s">
        <v>12</v>
      </c>
      <c r="R375" t="s">
        <v>17</v>
      </c>
      <c r="T375" s="4">
        <v>366</v>
      </c>
      <c r="U375">
        <v>0.1</v>
      </c>
    </row>
    <row r="376" spans="5:21" x14ac:dyDescent="0.2">
      <c r="H376" t="s">
        <v>12</v>
      </c>
      <c r="I376" t="s">
        <v>14</v>
      </c>
      <c r="T376" t="s">
        <v>12</v>
      </c>
      <c r="U376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1C71E-AF9D-43D5-9429-54802C4400C8}">
  <dimension ref="A2:D21"/>
  <sheetViews>
    <sheetView zoomScale="160" zoomScaleNormal="160" workbookViewId="0">
      <selection activeCell="B22" sqref="B22"/>
    </sheetView>
  </sheetViews>
  <sheetFormatPr baseColWidth="10" defaultColWidth="8.83203125" defaultRowHeight="15" x14ac:dyDescent="0.2"/>
  <sheetData>
    <row r="2" spans="1:3" x14ac:dyDescent="0.2">
      <c r="A2">
        <v>2009</v>
      </c>
      <c r="C2">
        <v>50.26</v>
      </c>
    </row>
    <row r="3" spans="1:3" x14ac:dyDescent="0.2">
      <c r="A3">
        <v>2010</v>
      </c>
      <c r="C3">
        <v>44.1</v>
      </c>
    </row>
    <row r="4" spans="1:3" x14ac:dyDescent="0.2">
      <c r="A4">
        <v>2011</v>
      </c>
      <c r="C4">
        <v>64.63</v>
      </c>
    </row>
    <row r="5" spans="1:3" x14ac:dyDescent="0.2">
      <c r="A5">
        <v>2012</v>
      </c>
      <c r="C5">
        <v>43.79</v>
      </c>
    </row>
    <row r="6" spans="1:3" x14ac:dyDescent="0.2">
      <c r="A6">
        <v>2013</v>
      </c>
      <c r="C6">
        <v>50.88</v>
      </c>
    </row>
    <row r="7" spans="1:3" x14ac:dyDescent="0.2">
      <c r="A7">
        <v>2014</v>
      </c>
      <c r="C7">
        <v>47.74</v>
      </c>
    </row>
    <row r="8" spans="1:3" x14ac:dyDescent="0.2">
      <c r="A8">
        <v>2015</v>
      </c>
      <c r="C8">
        <v>45.25</v>
      </c>
    </row>
    <row r="9" spans="1:3" x14ac:dyDescent="0.2">
      <c r="A9">
        <v>2016</v>
      </c>
      <c r="C9">
        <v>40.89</v>
      </c>
    </row>
    <row r="10" spans="1:3" x14ac:dyDescent="0.2">
      <c r="A10">
        <v>2017</v>
      </c>
      <c r="C10">
        <v>50.43</v>
      </c>
    </row>
    <row r="11" spans="1:3" x14ac:dyDescent="0.2">
      <c r="A11">
        <v>2018</v>
      </c>
      <c r="C11">
        <v>71</v>
      </c>
    </row>
    <row r="12" spans="1:3" x14ac:dyDescent="0.2">
      <c r="A12">
        <v>2019</v>
      </c>
      <c r="C12">
        <v>62.29</v>
      </c>
    </row>
    <row r="13" spans="1:3" x14ac:dyDescent="0.2">
      <c r="A13">
        <v>2020</v>
      </c>
      <c r="C13">
        <v>55.04</v>
      </c>
    </row>
    <row r="14" spans="1:3" x14ac:dyDescent="0.2">
      <c r="C14">
        <f>SUM(C2:C13)</f>
        <v>626.29999999999995</v>
      </c>
    </row>
    <row r="17" spans="2:4" x14ac:dyDescent="0.2">
      <c r="B17" t="s">
        <v>20</v>
      </c>
      <c r="D17" t="s">
        <v>19</v>
      </c>
    </row>
    <row r="18" spans="2:4" x14ac:dyDescent="0.2">
      <c r="B18">
        <f>AVERAGE(C2:C13)</f>
        <v>52.191666666666663</v>
      </c>
      <c r="D18">
        <f>_xlfn.STDEV.P(C2:C13)</f>
        <v>8.9391692691336146</v>
      </c>
    </row>
    <row r="20" spans="2:4" x14ac:dyDescent="0.2">
      <c r="B20" t="s">
        <v>21</v>
      </c>
    </row>
    <row r="21" spans="2:4" x14ac:dyDescent="0.2">
      <c r="B21">
        <f>MEDIAN(C2:C13)</f>
        <v>50.344999999999999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8C63-A299-4A48-9575-BE22556E02A7}">
  <dimension ref="A4:R246"/>
  <sheetViews>
    <sheetView topLeftCell="A226" zoomScale="130" zoomScaleNormal="130" workbookViewId="0">
      <selection activeCell="A15" sqref="A15:XFD15"/>
    </sheetView>
  </sheetViews>
  <sheetFormatPr baseColWidth="10" defaultColWidth="8.83203125" defaultRowHeight="15" x14ac:dyDescent="0.2"/>
  <cols>
    <col min="8" max="8" width="12.83203125" customWidth="1"/>
    <col min="11" max="11" width="10" customWidth="1"/>
    <col min="12" max="12" width="16.5" customWidth="1"/>
    <col min="13" max="13" width="12.5" customWidth="1"/>
    <col min="14" max="14" width="12.83203125" customWidth="1"/>
    <col min="15" max="15" width="11.6640625" customWidth="1"/>
    <col min="16" max="16" width="12.6640625" customWidth="1"/>
  </cols>
  <sheetData>
    <row r="4" spans="1:18" x14ac:dyDescent="0.2">
      <c r="B4" t="s">
        <v>44</v>
      </c>
      <c r="E4" t="s">
        <v>31</v>
      </c>
      <c r="F4" t="s">
        <v>32</v>
      </c>
      <c r="G4" t="s">
        <v>33</v>
      </c>
      <c r="H4" t="s">
        <v>40</v>
      </c>
      <c r="I4" t="s">
        <v>34</v>
      </c>
      <c r="J4" t="s">
        <v>35</v>
      </c>
      <c r="K4" t="s">
        <v>36</v>
      </c>
      <c r="L4" t="s">
        <v>39</v>
      </c>
      <c r="M4" t="s">
        <v>37</v>
      </c>
      <c r="N4" t="s">
        <v>38</v>
      </c>
      <c r="O4" t="s">
        <v>41</v>
      </c>
      <c r="P4" t="s">
        <v>42</v>
      </c>
      <c r="Q4" t="s">
        <v>43</v>
      </c>
    </row>
    <row r="5" spans="1:18" x14ac:dyDescent="0.2">
      <c r="A5">
        <v>1</v>
      </c>
      <c r="B5" s="1">
        <v>44377</v>
      </c>
      <c r="C5" s="2"/>
      <c r="D5" s="2">
        <v>8</v>
      </c>
      <c r="E5">
        <v>96</v>
      </c>
      <c r="F5">
        <v>73</v>
      </c>
      <c r="G5">
        <v>84</v>
      </c>
      <c r="H5">
        <v>10</v>
      </c>
      <c r="I5">
        <v>0</v>
      </c>
      <c r="J5">
        <v>19</v>
      </c>
      <c r="K5">
        <v>29</v>
      </c>
      <c r="L5">
        <v>69</v>
      </c>
      <c r="M5">
        <v>64</v>
      </c>
      <c r="N5">
        <v>8</v>
      </c>
      <c r="O5">
        <v>216</v>
      </c>
      <c r="P5">
        <v>1016.1</v>
      </c>
      <c r="Q5" t="s">
        <v>22</v>
      </c>
      <c r="R5">
        <v>24</v>
      </c>
    </row>
    <row r="6" spans="1:18" x14ac:dyDescent="0.2">
      <c r="A6">
        <v>2</v>
      </c>
      <c r="B6" s="1">
        <v>44376</v>
      </c>
      <c r="C6" s="2"/>
      <c r="D6" s="2">
        <v>8</v>
      </c>
      <c r="E6">
        <v>95</v>
      </c>
      <c r="F6">
        <v>73</v>
      </c>
      <c r="G6">
        <v>84</v>
      </c>
      <c r="H6">
        <v>10</v>
      </c>
      <c r="I6">
        <v>0</v>
      </c>
      <c r="J6">
        <v>19</v>
      </c>
      <c r="K6">
        <v>29</v>
      </c>
      <c r="L6">
        <v>70</v>
      </c>
      <c r="M6">
        <v>64</v>
      </c>
      <c r="N6">
        <v>8</v>
      </c>
      <c r="O6">
        <v>222</v>
      </c>
      <c r="P6">
        <v>1022.2</v>
      </c>
      <c r="R6">
        <v>24</v>
      </c>
    </row>
    <row r="7" spans="1:18" x14ac:dyDescent="0.2">
      <c r="A7">
        <v>3</v>
      </c>
      <c r="B7" s="1">
        <v>44375</v>
      </c>
      <c r="C7" s="2"/>
      <c r="D7" s="2">
        <v>8</v>
      </c>
      <c r="E7">
        <v>93</v>
      </c>
      <c r="F7">
        <v>72</v>
      </c>
      <c r="G7">
        <v>83</v>
      </c>
      <c r="H7">
        <v>9</v>
      </c>
      <c r="I7">
        <v>0</v>
      </c>
      <c r="J7">
        <v>18</v>
      </c>
      <c r="K7">
        <v>28</v>
      </c>
      <c r="L7">
        <v>70</v>
      </c>
      <c r="M7">
        <v>66</v>
      </c>
      <c r="N7">
        <v>7</v>
      </c>
      <c r="O7">
        <v>213</v>
      </c>
      <c r="P7">
        <v>1022.8</v>
      </c>
      <c r="R7">
        <v>24</v>
      </c>
    </row>
    <row r="8" spans="1:18" x14ac:dyDescent="0.2">
      <c r="A8">
        <v>4</v>
      </c>
      <c r="B8" s="1">
        <v>44374</v>
      </c>
      <c r="C8" s="2"/>
      <c r="D8" s="2">
        <v>8</v>
      </c>
      <c r="E8">
        <v>89</v>
      </c>
      <c r="F8">
        <v>74</v>
      </c>
      <c r="G8">
        <v>81</v>
      </c>
      <c r="H8">
        <v>7</v>
      </c>
      <c r="I8">
        <v>0</v>
      </c>
      <c r="J8">
        <v>16</v>
      </c>
      <c r="K8">
        <v>26</v>
      </c>
      <c r="L8">
        <v>69</v>
      </c>
      <c r="M8">
        <v>68</v>
      </c>
      <c r="N8">
        <v>10</v>
      </c>
      <c r="O8">
        <v>210</v>
      </c>
      <c r="P8">
        <v>1021.3</v>
      </c>
      <c r="R8">
        <v>24</v>
      </c>
    </row>
    <row r="9" spans="1:18" x14ac:dyDescent="0.2">
      <c r="A9">
        <v>5</v>
      </c>
      <c r="B9" s="1">
        <v>44373</v>
      </c>
      <c r="C9" s="2"/>
      <c r="D9" s="2">
        <v>8</v>
      </c>
      <c r="E9">
        <v>83</v>
      </c>
      <c r="F9">
        <v>67</v>
      </c>
      <c r="G9">
        <v>76</v>
      </c>
      <c r="H9">
        <v>2</v>
      </c>
      <c r="I9">
        <v>0</v>
      </c>
      <c r="J9">
        <v>11</v>
      </c>
      <c r="K9">
        <v>21</v>
      </c>
      <c r="L9">
        <v>67</v>
      </c>
      <c r="M9">
        <v>75</v>
      </c>
      <c r="N9">
        <v>9</v>
      </c>
      <c r="O9">
        <v>188</v>
      </c>
      <c r="P9">
        <v>1022.5</v>
      </c>
      <c r="Q9" t="s">
        <v>22</v>
      </c>
      <c r="R9">
        <v>24</v>
      </c>
    </row>
    <row r="10" spans="1:18" x14ac:dyDescent="0.2">
      <c r="A10">
        <v>6</v>
      </c>
      <c r="B10" s="1">
        <v>44372</v>
      </c>
      <c r="C10" s="2"/>
      <c r="D10" s="2">
        <v>8</v>
      </c>
      <c r="E10">
        <v>79</v>
      </c>
      <c r="F10">
        <v>51</v>
      </c>
      <c r="G10">
        <v>68</v>
      </c>
      <c r="H10">
        <v>-5</v>
      </c>
      <c r="I10">
        <v>0</v>
      </c>
      <c r="J10">
        <v>3</v>
      </c>
      <c r="K10">
        <v>13</v>
      </c>
      <c r="L10">
        <v>50</v>
      </c>
      <c r="M10">
        <v>57</v>
      </c>
      <c r="N10">
        <v>5</v>
      </c>
      <c r="O10">
        <v>145</v>
      </c>
      <c r="P10">
        <v>1025.4000000000001</v>
      </c>
      <c r="R10">
        <v>24</v>
      </c>
    </row>
    <row r="11" spans="1:18" x14ac:dyDescent="0.2">
      <c r="A11">
        <v>7</v>
      </c>
      <c r="B11" s="1">
        <v>44371</v>
      </c>
      <c r="C11" s="2"/>
      <c r="D11" s="2">
        <v>8</v>
      </c>
      <c r="E11">
        <v>77</v>
      </c>
      <c r="F11">
        <v>51</v>
      </c>
      <c r="G11">
        <v>66</v>
      </c>
      <c r="H11">
        <v>-7</v>
      </c>
      <c r="I11">
        <v>0</v>
      </c>
      <c r="J11">
        <v>1</v>
      </c>
      <c r="K11">
        <v>11</v>
      </c>
      <c r="L11">
        <v>48</v>
      </c>
      <c r="M11">
        <v>58</v>
      </c>
      <c r="N11">
        <v>4</v>
      </c>
      <c r="O11">
        <v>66</v>
      </c>
      <c r="P11">
        <v>1027.2</v>
      </c>
      <c r="R11">
        <v>24</v>
      </c>
    </row>
    <row r="12" spans="1:18" x14ac:dyDescent="0.2">
      <c r="A12">
        <v>8</v>
      </c>
      <c r="B12" s="1">
        <v>44370</v>
      </c>
      <c r="C12" s="2"/>
      <c r="D12" s="2">
        <v>8</v>
      </c>
      <c r="E12">
        <v>73</v>
      </c>
      <c r="F12">
        <v>47</v>
      </c>
      <c r="G12">
        <v>61</v>
      </c>
      <c r="H12">
        <v>-12</v>
      </c>
      <c r="I12">
        <v>4</v>
      </c>
      <c r="J12">
        <v>0</v>
      </c>
      <c r="K12">
        <v>6</v>
      </c>
      <c r="L12">
        <v>46</v>
      </c>
      <c r="M12">
        <v>62</v>
      </c>
      <c r="N12">
        <v>4</v>
      </c>
      <c r="O12">
        <v>181</v>
      </c>
      <c r="P12">
        <v>1022.1</v>
      </c>
      <c r="R12">
        <v>24</v>
      </c>
    </row>
    <row r="13" spans="1:18" x14ac:dyDescent="0.2">
      <c r="A13">
        <v>9</v>
      </c>
      <c r="B13" s="1">
        <v>44369</v>
      </c>
      <c r="C13" s="2"/>
      <c r="D13" s="2">
        <v>8</v>
      </c>
      <c r="E13">
        <v>70</v>
      </c>
      <c r="F13">
        <v>55</v>
      </c>
      <c r="G13">
        <v>64</v>
      </c>
      <c r="H13">
        <v>-9</v>
      </c>
      <c r="I13">
        <v>1</v>
      </c>
      <c r="J13">
        <v>0</v>
      </c>
      <c r="K13">
        <v>9</v>
      </c>
      <c r="L13">
        <v>59</v>
      </c>
      <c r="M13">
        <v>82</v>
      </c>
      <c r="N13">
        <v>5</v>
      </c>
      <c r="O13">
        <v>223</v>
      </c>
      <c r="P13">
        <v>1008.5</v>
      </c>
      <c r="Q13">
        <v>0.17</v>
      </c>
      <c r="R13">
        <v>24</v>
      </c>
    </row>
    <row r="14" spans="1:18" x14ac:dyDescent="0.2">
      <c r="A14">
        <v>10</v>
      </c>
      <c r="B14" s="1">
        <v>44368</v>
      </c>
      <c r="C14" s="2"/>
      <c r="D14" s="2">
        <v>8</v>
      </c>
      <c r="E14">
        <v>89</v>
      </c>
      <c r="F14">
        <v>70</v>
      </c>
      <c r="G14">
        <v>81</v>
      </c>
      <c r="H14">
        <v>9</v>
      </c>
      <c r="I14">
        <v>0</v>
      </c>
      <c r="J14">
        <v>16</v>
      </c>
      <c r="K14">
        <v>26</v>
      </c>
      <c r="L14">
        <v>69</v>
      </c>
      <c r="M14">
        <v>70</v>
      </c>
      <c r="N14">
        <v>11</v>
      </c>
      <c r="O14">
        <v>203</v>
      </c>
      <c r="P14">
        <v>1003.1</v>
      </c>
      <c r="Q14">
        <v>7.0000000000000007E-2</v>
      </c>
      <c r="R14">
        <v>10</v>
      </c>
    </row>
    <row r="15" spans="1:18" x14ac:dyDescent="0.2">
      <c r="B15" s="1"/>
      <c r="C15" s="2"/>
      <c r="D15" s="2"/>
    </row>
    <row r="16" spans="1:18" x14ac:dyDescent="0.2">
      <c r="A16">
        <v>11</v>
      </c>
      <c r="B16" s="1">
        <v>44366</v>
      </c>
      <c r="C16" s="2"/>
      <c r="D16" s="2">
        <v>8</v>
      </c>
      <c r="E16">
        <v>66</v>
      </c>
      <c r="F16">
        <v>66</v>
      </c>
      <c r="G16">
        <v>66</v>
      </c>
      <c r="H16">
        <v>-6</v>
      </c>
      <c r="I16">
        <v>0</v>
      </c>
      <c r="J16">
        <v>1</v>
      </c>
      <c r="K16">
        <v>11</v>
      </c>
      <c r="L16">
        <v>64</v>
      </c>
      <c r="M16">
        <v>94</v>
      </c>
      <c r="N16">
        <v>0</v>
      </c>
      <c r="O16">
        <v>0</v>
      </c>
      <c r="P16">
        <v>1009.1</v>
      </c>
      <c r="R16">
        <v>1</v>
      </c>
    </row>
    <row r="17" spans="1:18" x14ac:dyDescent="0.2">
      <c r="A17">
        <v>12</v>
      </c>
      <c r="B17" s="1">
        <v>44365</v>
      </c>
      <c r="C17" s="2"/>
      <c r="D17" s="2">
        <v>8</v>
      </c>
      <c r="E17">
        <v>83</v>
      </c>
      <c r="F17">
        <v>50</v>
      </c>
      <c r="G17">
        <v>69</v>
      </c>
      <c r="H17">
        <v>-3</v>
      </c>
      <c r="I17">
        <v>0</v>
      </c>
      <c r="J17">
        <v>4</v>
      </c>
      <c r="K17">
        <v>14</v>
      </c>
      <c r="L17">
        <v>50</v>
      </c>
      <c r="M17">
        <v>56</v>
      </c>
      <c r="N17">
        <v>7</v>
      </c>
      <c r="O17">
        <v>150</v>
      </c>
      <c r="P17">
        <v>1015</v>
      </c>
      <c r="R17">
        <v>24</v>
      </c>
    </row>
    <row r="18" spans="1:18" x14ac:dyDescent="0.2">
      <c r="A18">
        <v>13</v>
      </c>
      <c r="B18" s="1">
        <v>44364</v>
      </c>
      <c r="C18" s="2"/>
      <c r="D18" s="2">
        <v>8</v>
      </c>
      <c r="E18">
        <v>75</v>
      </c>
      <c r="F18">
        <v>48</v>
      </c>
      <c r="G18">
        <v>64</v>
      </c>
      <c r="H18">
        <v>-7</v>
      </c>
      <c r="I18">
        <v>1</v>
      </c>
      <c r="J18">
        <v>0</v>
      </c>
      <c r="K18">
        <v>9</v>
      </c>
      <c r="L18">
        <v>44</v>
      </c>
      <c r="M18">
        <v>51</v>
      </c>
      <c r="N18">
        <v>4</v>
      </c>
      <c r="O18">
        <v>212</v>
      </c>
      <c r="P18">
        <v>1016</v>
      </c>
      <c r="R18">
        <v>24</v>
      </c>
    </row>
    <row r="19" spans="1:18" x14ac:dyDescent="0.2">
      <c r="A19">
        <v>14</v>
      </c>
      <c r="B19" s="1">
        <v>44363</v>
      </c>
      <c r="C19" s="2"/>
      <c r="D19" s="2">
        <v>8</v>
      </c>
      <c r="E19">
        <v>73</v>
      </c>
      <c r="F19">
        <v>56</v>
      </c>
      <c r="G19">
        <v>65</v>
      </c>
      <c r="H19">
        <v>-6</v>
      </c>
      <c r="I19">
        <v>0</v>
      </c>
      <c r="J19">
        <v>0</v>
      </c>
      <c r="K19">
        <v>10</v>
      </c>
      <c r="L19">
        <v>46</v>
      </c>
      <c r="M19">
        <v>53</v>
      </c>
      <c r="N19">
        <v>6</v>
      </c>
      <c r="O19">
        <v>280</v>
      </c>
      <c r="P19">
        <v>1012.2</v>
      </c>
      <c r="R19">
        <v>24</v>
      </c>
    </row>
    <row r="20" spans="1:18" x14ac:dyDescent="0.2">
      <c r="A20">
        <v>15</v>
      </c>
      <c r="B20" s="1">
        <v>44362</v>
      </c>
      <c r="C20" s="2"/>
      <c r="D20" s="2">
        <v>8</v>
      </c>
      <c r="E20">
        <v>75</v>
      </c>
      <c r="F20">
        <v>59</v>
      </c>
      <c r="G20">
        <v>67</v>
      </c>
      <c r="H20">
        <v>-4</v>
      </c>
      <c r="I20">
        <v>0</v>
      </c>
      <c r="J20">
        <v>2</v>
      </c>
      <c r="K20">
        <v>12</v>
      </c>
      <c r="L20">
        <v>57</v>
      </c>
      <c r="M20">
        <v>72</v>
      </c>
      <c r="N20">
        <v>7</v>
      </c>
      <c r="O20">
        <v>272</v>
      </c>
      <c r="P20">
        <v>1009</v>
      </c>
      <c r="Q20" t="s">
        <v>22</v>
      </c>
      <c r="R20">
        <v>24</v>
      </c>
    </row>
    <row r="21" spans="1:18" x14ac:dyDescent="0.2">
      <c r="A21">
        <v>16</v>
      </c>
      <c r="B21" s="1">
        <v>44361</v>
      </c>
      <c r="C21" s="2"/>
      <c r="D21" s="2">
        <v>8</v>
      </c>
      <c r="E21">
        <v>82</v>
      </c>
      <c r="F21">
        <v>62</v>
      </c>
      <c r="G21">
        <v>70</v>
      </c>
      <c r="H21">
        <v>0</v>
      </c>
      <c r="I21">
        <v>0</v>
      </c>
      <c r="J21">
        <v>5</v>
      </c>
      <c r="K21">
        <v>15</v>
      </c>
      <c r="L21">
        <v>59</v>
      </c>
      <c r="M21">
        <v>72</v>
      </c>
      <c r="N21">
        <v>6</v>
      </c>
      <c r="O21">
        <v>188</v>
      </c>
      <c r="P21">
        <v>1009.6</v>
      </c>
      <c r="Q21">
        <v>0.05</v>
      </c>
      <c r="R21">
        <v>24</v>
      </c>
    </row>
    <row r="22" spans="1:18" x14ac:dyDescent="0.2">
      <c r="A22">
        <v>17</v>
      </c>
      <c r="B22" s="1">
        <v>44360</v>
      </c>
      <c r="C22" s="2"/>
      <c r="D22" s="2">
        <v>8</v>
      </c>
      <c r="E22">
        <v>74</v>
      </c>
      <c r="F22">
        <v>63</v>
      </c>
      <c r="G22">
        <v>69</v>
      </c>
      <c r="H22">
        <v>-1</v>
      </c>
      <c r="I22">
        <v>0</v>
      </c>
      <c r="J22">
        <v>4</v>
      </c>
      <c r="K22">
        <v>14</v>
      </c>
      <c r="L22">
        <v>59</v>
      </c>
      <c r="M22">
        <v>71</v>
      </c>
      <c r="N22">
        <v>4</v>
      </c>
      <c r="O22">
        <v>123</v>
      </c>
      <c r="P22">
        <v>1012.6</v>
      </c>
      <c r="Q22" t="s">
        <v>22</v>
      </c>
      <c r="R22">
        <v>24</v>
      </c>
    </row>
    <row r="23" spans="1:18" x14ac:dyDescent="0.2">
      <c r="A23">
        <v>18</v>
      </c>
      <c r="B23" s="1">
        <v>44359</v>
      </c>
      <c r="C23" s="2"/>
      <c r="D23" s="2">
        <v>8</v>
      </c>
      <c r="E23">
        <v>72</v>
      </c>
      <c r="F23">
        <v>57</v>
      </c>
      <c r="G23">
        <v>65</v>
      </c>
      <c r="H23">
        <v>-5</v>
      </c>
      <c r="I23">
        <v>0</v>
      </c>
      <c r="J23">
        <v>0</v>
      </c>
      <c r="K23">
        <v>10</v>
      </c>
      <c r="L23">
        <v>58</v>
      </c>
      <c r="M23">
        <v>79</v>
      </c>
      <c r="N23">
        <v>3</v>
      </c>
      <c r="O23">
        <v>78</v>
      </c>
      <c r="P23">
        <v>1011.4</v>
      </c>
      <c r="Q23">
        <v>0.05</v>
      </c>
      <c r="R23">
        <v>24</v>
      </c>
    </row>
    <row r="24" spans="1:18" x14ac:dyDescent="0.2">
      <c r="A24">
        <v>19</v>
      </c>
      <c r="B24" s="1">
        <v>44358</v>
      </c>
      <c r="C24" s="2"/>
      <c r="D24" s="2">
        <v>8</v>
      </c>
      <c r="E24">
        <v>73</v>
      </c>
      <c r="F24">
        <v>57</v>
      </c>
      <c r="G24">
        <v>62</v>
      </c>
      <c r="H24">
        <v>-7</v>
      </c>
      <c r="I24">
        <v>3</v>
      </c>
      <c r="J24">
        <v>0</v>
      </c>
      <c r="K24">
        <v>7</v>
      </c>
      <c r="L24">
        <v>55</v>
      </c>
      <c r="M24">
        <v>78</v>
      </c>
      <c r="N24">
        <v>6</v>
      </c>
      <c r="O24">
        <v>103</v>
      </c>
      <c r="P24">
        <v>1014.8</v>
      </c>
      <c r="Q24">
        <v>0.96</v>
      </c>
      <c r="R24">
        <v>24</v>
      </c>
    </row>
    <row r="25" spans="1:18" x14ac:dyDescent="0.2">
      <c r="A25">
        <v>20</v>
      </c>
      <c r="B25" s="1">
        <v>44357</v>
      </c>
      <c r="C25" s="2"/>
      <c r="D25" s="2">
        <v>8</v>
      </c>
      <c r="E25">
        <v>83</v>
      </c>
      <c r="F25">
        <v>66</v>
      </c>
      <c r="G25">
        <v>74</v>
      </c>
      <c r="H25">
        <v>5</v>
      </c>
      <c r="I25">
        <v>0</v>
      </c>
      <c r="J25">
        <v>9</v>
      </c>
      <c r="K25">
        <v>19</v>
      </c>
      <c r="L25">
        <v>58</v>
      </c>
      <c r="M25">
        <v>62</v>
      </c>
      <c r="N25">
        <v>8</v>
      </c>
      <c r="O25">
        <v>82</v>
      </c>
      <c r="P25">
        <v>1016</v>
      </c>
      <c r="R25">
        <v>24</v>
      </c>
    </row>
    <row r="26" spans="1:18" x14ac:dyDescent="0.2">
      <c r="A26">
        <v>21</v>
      </c>
      <c r="B26" s="1">
        <v>44356</v>
      </c>
      <c r="C26" s="2"/>
      <c r="D26" s="2">
        <v>8</v>
      </c>
      <c r="E26">
        <v>88</v>
      </c>
      <c r="F26">
        <v>69</v>
      </c>
      <c r="G26">
        <v>76</v>
      </c>
      <c r="H26">
        <v>7</v>
      </c>
      <c r="I26">
        <v>0</v>
      </c>
      <c r="J26">
        <v>11</v>
      </c>
      <c r="K26">
        <v>21</v>
      </c>
      <c r="L26">
        <v>69</v>
      </c>
      <c r="M26">
        <v>81</v>
      </c>
      <c r="N26">
        <v>4</v>
      </c>
      <c r="O26">
        <v>176</v>
      </c>
      <c r="P26">
        <v>1016</v>
      </c>
      <c r="Q26">
        <v>0.39</v>
      </c>
      <c r="R26">
        <v>24</v>
      </c>
    </row>
    <row r="27" spans="1:18" x14ac:dyDescent="0.2">
      <c r="A27">
        <v>22</v>
      </c>
      <c r="B27" s="1">
        <v>44355</v>
      </c>
      <c r="C27" s="2"/>
      <c r="D27" s="2">
        <v>8</v>
      </c>
      <c r="E27">
        <v>88</v>
      </c>
      <c r="F27">
        <v>71</v>
      </c>
      <c r="G27">
        <v>76</v>
      </c>
      <c r="H27">
        <v>7</v>
      </c>
      <c r="I27">
        <v>0</v>
      </c>
      <c r="J27">
        <v>11</v>
      </c>
      <c r="K27">
        <v>21</v>
      </c>
      <c r="L27">
        <v>69</v>
      </c>
      <c r="M27">
        <v>81</v>
      </c>
      <c r="N27">
        <v>4</v>
      </c>
      <c r="O27">
        <v>141</v>
      </c>
      <c r="P27">
        <v>1017.5</v>
      </c>
      <c r="Q27">
        <v>0.44</v>
      </c>
      <c r="R27">
        <v>24</v>
      </c>
    </row>
    <row r="28" spans="1:18" x14ac:dyDescent="0.2">
      <c r="A28">
        <v>23</v>
      </c>
      <c r="B28" s="1">
        <v>44354</v>
      </c>
      <c r="C28" s="2"/>
      <c r="D28" s="2">
        <v>8</v>
      </c>
      <c r="E28">
        <v>91</v>
      </c>
      <c r="F28">
        <v>67</v>
      </c>
      <c r="G28">
        <v>80</v>
      </c>
      <c r="H28">
        <v>12</v>
      </c>
      <c r="I28">
        <v>0</v>
      </c>
      <c r="J28">
        <v>15</v>
      </c>
      <c r="K28">
        <v>25</v>
      </c>
      <c r="L28">
        <v>66</v>
      </c>
      <c r="M28">
        <v>64</v>
      </c>
      <c r="N28">
        <v>5</v>
      </c>
      <c r="O28">
        <v>148</v>
      </c>
      <c r="P28">
        <v>1018.2</v>
      </c>
      <c r="R28">
        <v>24</v>
      </c>
    </row>
    <row r="29" spans="1:18" x14ac:dyDescent="0.2">
      <c r="A29">
        <v>24</v>
      </c>
      <c r="B29" s="1">
        <v>44353</v>
      </c>
      <c r="C29" s="2"/>
      <c r="D29" s="2">
        <v>8</v>
      </c>
      <c r="E29">
        <v>91</v>
      </c>
      <c r="F29">
        <v>64</v>
      </c>
      <c r="G29">
        <v>80</v>
      </c>
      <c r="H29">
        <v>12</v>
      </c>
      <c r="I29">
        <v>0</v>
      </c>
      <c r="J29">
        <v>15</v>
      </c>
      <c r="K29">
        <v>25</v>
      </c>
      <c r="L29">
        <v>63</v>
      </c>
      <c r="M29">
        <v>60</v>
      </c>
      <c r="N29">
        <v>5</v>
      </c>
      <c r="O29">
        <v>167</v>
      </c>
      <c r="P29">
        <v>1017.3</v>
      </c>
      <c r="R29">
        <v>24</v>
      </c>
    </row>
    <row r="30" spans="1:18" x14ac:dyDescent="0.2">
      <c r="A30">
        <v>25</v>
      </c>
      <c r="B30" s="1">
        <v>44352</v>
      </c>
      <c r="C30" s="2"/>
      <c r="D30" s="2">
        <v>8</v>
      </c>
      <c r="E30">
        <v>90</v>
      </c>
      <c r="F30">
        <v>59</v>
      </c>
      <c r="G30">
        <v>75</v>
      </c>
      <c r="H30">
        <v>7</v>
      </c>
      <c r="I30">
        <v>0</v>
      </c>
      <c r="J30">
        <v>10</v>
      </c>
      <c r="K30">
        <v>20</v>
      </c>
      <c r="L30">
        <v>61</v>
      </c>
      <c r="M30">
        <v>64</v>
      </c>
      <c r="N30">
        <v>7</v>
      </c>
      <c r="O30">
        <v>197</v>
      </c>
      <c r="P30">
        <v>1014.4</v>
      </c>
      <c r="R30">
        <v>24</v>
      </c>
    </row>
    <row r="31" spans="1:18" x14ac:dyDescent="0.2">
      <c r="A31">
        <v>26</v>
      </c>
      <c r="B31" s="1">
        <v>44351</v>
      </c>
      <c r="C31" s="2"/>
      <c r="D31" s="2">
        <v>8</v>
      </c>
      <c r="E31">
        <v>76</v>
      </c>
      <c r="F31">
        <v>64</v>
      </c>
      <c r="G31">
        <v>70</v>
      </c>
      <c r="H31">
        <v>3</v>
      </c>
      <c r="I31">
        <v>0</v>
      </c>
      <c r="J31">
        <v>5</v>
      </c>
      <c r="K31">
        <v>15</v>
      </c>
      <c r="L31">
        <v>64</v>
      </c>
      <c r="M31">
        <v>84</v>
      </c>
      <c r="N31">
        <v>5</v>
      </c>
      <c r="O31">
        <v>176</v>
      </c>
      <c r="P31">
        <v>1013.2</v>
      </c>
      <c r="Q31">
        <v>0.13</v>
      </c>
      <c r="R31">
        <v>23</v>
      </c>
    </row>
    <row r="32" spans="1:18" x14ac:dyDescent="0.2">
      <c r="A32">
        <v>27</v>
      </c>
      <c r="B32" s="1">
        <v>44350</v>
      </c>
      <c r="C32" s="2"/>
      <c r="D32" s="2">
        <v>8</v>
      </c>
      <c r="E32">
        <v>74</v>
      </c>
      <c r="F32">
        <v>60</v>
      </c>
      <c r="G32">
        <v>66</v>
      </c>
      <c r="H32">
        <v>-1</v>
      </c>
      <c r="I32">
        <v>0</v>
      </c>
      <c r="J32">
        <v>1</v>
      </c>
      <c r="K32">
        <v>11</v>
      </c>
      <c r="L32">
        <v>60</v>
      </c>
      <c r="M32">
        <v>82</v>
      </c>
      <c r="N32">
        <v>3</v>
      </c>
      <c r="O32">
        <v>107</v>
      </c>
      <c r="P32">
        <v>1016.6</v>
      </c>
      <c r="Q32">
        <v>0.32</v>
      </c>
      <c r="R32">
        <v>24</v>
      </c>
    </row>
    <row r="33" spans="1:18" x14ac:dyDescent="0.2">
      <c r="A33">
        <v>28</v>
      </c>
      <c r="B33" s="1">
        <v>44349</v>
      </c>
      <c r="C33" s="2"/>
      <c r="D33" s="2">
        <v>8</v>
      </c>
      <c r="E33">
        <v>75</v>
      </c>
      <c r="F33">
        <v>55</v>
      </c>
      <c r="G33">
        <v>68</v>
      </c>
      <c r="H33">
        <v>1</v>
      </c>
      <c r="I33">
        <v>0</v>
      </c>
      <c r="J33">
        <v>3</v>
      </c>
      <c r="K33">
        <v>13</v>
      </c>
      <c r="L33">
        <v>55</v>
      </c>
      <c r="M33">
        <v>65</v>
      </c>
      <c r="N33">
        <v>5</v>
      </c>
      <c r="O33">
        <v>132</v>
      </c>
      <c r="P33">
        <v>1022.4</v>
      </c>
      <c r="R33">
        <v>24</v>
      </c>
    </row>
    <row r="34" spans="1:18" x14ac:dyDescent="0.2">
      <c r="A34">
        <v>29</v>
      </c>
      <c r="B34" s="1">
        <v>44348</v>
      </c>
      <c r="C34" s="2"/>
      <c r="D34" s="2">
        <v>8</v>
      </c>
      <c r="E34">
        <v>74</v>
      </c>
      <c r="F34">
        <v>48</v>
      </c>
      <c r="G34">
        <v>63</v>
      </c>
      <c r="H34">
        <v>-3</v>
      </c>
      <c r="I34">
        <v>2</v>
      </c>
      <c r="J34">
        <v>0</v>
      </c>
      <c r="K34">
        <v>8</v>
      </c>
      <c r="L34">
        <v>50</v>
      </c>
      <c r="M34">
        <v>64</v>
      </c>
      <c r="N34">
        <v>4</v>
      </c>
      <c r="O34">
        <v>158</v>
      </c>
      <c r="P34">
        <v>1024.2</v>
      </c>
      <c r="R34">
        <v>24</v>
      </c>
    </row>
    <row r="35" spans="1:18" x14ac:dyDescent="0.2">
      <c r="B35" s="1">
        <v>44347</v>
      </c>
      <c r="C35" s="2"/>
      <c r="D35" s="2">
        <v>7</v>
      </c>
      <c r="E35">
        <v>73</v>
      </c>
      <c r="F35">
        <v>47</v>
      </c>
      <c r="G35">
        <v>60</v>
      </c>
      <c r="H35">
        <v>-6</v>
      </c>
      <c r="I35">
        <v>5</v>
      </c>
      <c r="J35">
        <v>0</v>
      </c>
      <c r="K35">
        <v>5</v>
      </c>
      <c r="L35">
        <v>45</v>
      </c>
      <c r="M35">
        <v>62</v>
      </c>
      <c r="N35">
        <v>6</v>
      </c>
      <c r="O35">
        <v>244</v>
      </c>
      <c r="P35">
        <v>1023.1</v>
      </c>
      <c r="R35">
        <v>24</v>
      </c>
    </row>
    <row r="36" spans="1:18" x14ac:dyDescent="0.2">
      <c r="B36" s="1">
        <v>44346</v>
      </c>
      <c r="C36" s="2"/>
      <c r="D36" s="2">
        <v>7</v>
      </c>
      <c r="E36">
        <v>51</v>
      </c>
      <c r="F36">
        <v>45</v>
      </c>
      <c r="G36">
        <v>48</v>
      </c>
      <c r="H36">
        <v>-18</v>
      </c>
      <c r="I36">
        <v>17</v>
      </c>
      <c r="J36">
        <v>0</v>
      </c>
      <c r="K36">
        <v>0</v>
      </c>
      <c r="L36">
        <v>43</v>
      </c>
      <c r="M36">
        <v>84</v>
      </c>
      <c r="N36">
        <v>9</v>
      </c>
      <c r="O36">
        <v>38</v>
      </c>
      <c r="P36">
        <v>1021.6</v>
      </c>
      <c r="Q36">
        <v>0.6</v>
      </c>
      <c r="R36">
        <v>24</v>
      </c>
    </row>
    <row r="37" spans="1:18" x14ac:dyDescent="0.2">
      <c r="B37" s="1">
        <v>44345</v>
      </c>
      <c r="C37" s="2"/>
      <c r="D37" s="2">
        <v>7</v>
      </c>
      <c r="E37">
        <v>50</v>
      </c>
      <c r="F37">
        <v>45</v>
      </c>
      <c r="G37">
        <v>47</v>
      </c>
      <c r="H37">
        <v>-19</v>
      </c>
      <c r="I37">
        <v>18</v>
      </c>
      <c r="J37">
        <v>0</v>
      </c>
      <c r="K37">
        <v>0</v>
      </c>
      <c r="L37">
        <v>43</v>
      </c>
      <c r="M37">
        <v>86</v>
      </c>
      <c r="N37">
        <v>15</v>
      </c>
      <c r="O37">
        <v>49</v>
      </c>
      <c r="P37">
        <v>1016.3</v>
      </c>
      <c r="Q37">
        <v>0.5</v>
      </c>
      <c r="R37">
        <v>24</v>
      </c>
    </row>
    <row r="38" spans="1:18" x14ac:dyDescent="0.2">
      <c r="B38" s="1">
        <v>44344</v>
      </c>
      <c r="C38" s="2"/>
      <c r="D38" s="2">
        <v>7</v>
      </c>
      <c r="E38">
        <v>68</v>
      </c>
      <c r="F38">
        <v>48</v>
      </c>
      <c r="G38">
        <v>57</v>
      </c>
      <c r="H38">
        <v>-8</v>
      </c>
      <c r="I38">
        <v>8</v>
      </c>
      <c r="J38">
        <v>0</v>
      </c>
      <c r="K38">
        <v>2</v>
      </c>
      <c r="L38">
        <v>44</v>
      </c>
      <c r="M38">
        <v>64</v>
      </c>
      <c r="N38">
        <v>13</v>
      </c>
      <c r="O38">
        <v>71</v>
      </c>
      <c r="P38">
        <v>1015.3</v>
      </c>
      <c r="Q38">
        <v>1.18</v>
      </c>
      <c r="R38">
        <v>24</v>
      </c>
    </row>
    <row r="39" spans="1:18" x14ac:dyDescent="0.2">
      <c r="B39" s="1">
        <v>44343</v>
      </c>
      <c r="C39" s="2"/>
      <c r="D39" s="2">
        <v>7</v>
      </c>
      <c r="E39">
        <v>80</v>
      </c>
      <c r="F39">
        <v>62</v>
      </c>
      <c r="G39">
        <v>71</v>
      </c>
      <c r="H39">
        <v>6</v>
      </c>
      <c r="I39">
        <v>0</v>
      </c>
      <c r="J39">
        <v>6</v>
      </c>
      <c r="K39">
        <v>16</v>
      </c>
      <c r="L39">
        <v>53</v>
      </c>
      <c r="M39">
        <v>59</v>
      </c>
      <c r="N39">
        <v>8</v>
      </c>
      <c r="O39">
        <v>209</v>
      </c>
      <c r="P39">
        <v>1015.1</v>
      </c>
      <c r="Q39" t="s">
        <v>22</v>
      </c>
      <c r="R39">
        <v>24</v>
      </c>
    </row>
    <row r="40" spans="1:18" x14ac:dyDescent="0.2">
      <c r="B40" s="1">
        <v>44342</v>
      </c>
      <c r="C40" s="2"/>
      <c r="D40" s="2">
        <v>7</v>
      </c>
      <c r="E40">
        <v>91</v>
      </c>
      <c r="F40">
        <v>62</v>
      </c>
      <c r="G40">
        <v>72</v>
      </c>
      <c r="H40">
        <v>7</v>
      </c>
      <c r="I40">
        <v>0</v>
      </c>
      <c r="J40">
        <v>7</v>
      </c>
      <c r="K40">
        <v>17</v>
      </c>
      <c r="L40">
        <v>62</v>
      </c>
      <c r="M40">
        <v>75</v>
      </c>
      <c r="N40">
        <v>6</v>
      </c>
      <c r="O40">
        <v>139</v>
      </c>
      <c r="P40">
        <v>1016</v>
      </c>
      <c r="Q40">
        <v>0.09</v>
      </c>
      <c r="R40">
        <v>24</v>
      </c>
    </row>
    <row r="41" spans="1:18" x14ac:dyDescent="0.2">
      <c r="B41" s="1">
        <v>44341</v>
      </c>
      <c r="C41" s="2"/>
      <c r="D41" s="2">
        <v>7</v>
      </c>
      <c r="E41">
        <v>76</v>
      </c>
      <c r="F41">
        <v>57</v>
      </c>
      <c r="G41">
        <v>66</v>
      </c>
      <c r="H41">
        <v>2</v>
      </c>
      <c r="I41">
        <v>0</v>
      </c>
      <c r="J41">
        <v>1</v>
      </c>
      <c r="K41">
        <v>11</v>
      </c>
      <c r="L41">
        <v>52</v>
      </c>
      <c r="M41">
        <v>62</v>
      </c>
      <c r="N41">
        <v>9</v>
      </c>
      <c r="O41">
        <v>225</v>
      </c>
      <c r="P41">
        <v>1023.3</v>
      </c>
      <c r="R41">
        <v>24</v>
      </c>
    </row>
    <row r="42" spans="1:18" x14ac:dyDescent="0.2">
      <c r="B42" s="1">
        <v>44340</v>
      </c>
      <c r="C42" s="2"/>
      <c r="D42" s="2">
        <v>7</v>
      </c>
      <c r="E42">
        <v>69</v>
      </c>
      <c r="F42">
        <v>59</v>
      </c>
      <c r="G42">
        <v>63</v>
      </c>
      <c r="H42">
        <v>-1</v>
      </c>
      <c r="I42">
        <v>2</v>
      </c>
      <c r="J42">
        <v>0</v>
      </c>
      <c r="K42">
        <v>8</v>
      </c>
      <c r="L42">
        <v>46</v>
      </c>
      <c r="M42">
        <v>53</v>
      </c>
      <c r="N42">
        <v>9</v>
      </c>
      <c r="O42">
        <v>130</v>
      </c>
      <c r="P42">
        <v>1024.2</v>
      </c>
      <c r="R42">
        <v>24</v>
      </c>
    </row>
    <row r="43" spans="1:18" x14ac:dyDescent="0.2">
      <c r="B43" s="1">
        <v>44339</v>
      </c>
      <c r="C43" s="2"/>
      <c r="D43" s="2">
        <v>7</v>
      </c>
      <c r="E43">
        <v>89</v>
      </c>
      <c r="F43">
        <v>67</v>
      </c>
      <c r="G43">
        <v>78</v>
      </c>
      <c r="H43">
        <v>14</v>
      </c>
      <c r="I43">
        <v>0</v>
      </c>
      <c r="J43">
        <v>13</v>
      </c>
      <c r="K43">
        <v>23</v>
      </c>
      <c r="L43">
        <v>59</v>
      </c>
      <c r="M43">
        <v>54</v>
      </c>
      <c r="N43">
        <v>9</v>
      </c>
      <c r="O43">
        <v>267</v>
      </c>
      <c r="P43">
        <v>1015.5</v>
      </c>
      <c r="R43">
        <v>24</v>
      </c>
    </row>
    <row r="44" spans="1:18" x14ac:dyDescent="0.2">
      <c r="B44" s="1">
        <v>44338</v>
      </c>
      <c r="C44" s="2"/>
      <c r="D44" s="2">
        <v>7</v>
      </c>
      <c r="E44">
        <v>87</v>
      </c>
      <c r="F44">
        <v>64</v>
      </c>
      <c r="G44">
        <v>76</v>
      </c>
      <c r="H44">
        <v>12</v>
      </c>
      <c r="I44">
        <v>0</v>
      </c>
      <c r="J44">
        <v>11</v>
      </c>
      <c r="K44">
        <v>21</v>
      </c>
      <c r="L44">
        <v>56</v>
      </c>
      <c r="M44">
        <v>51</v>
      </c>
      <c r="N44">
        <v>7</v>
      </c>
      <c r="O44">
        <v>262</v>
      </c>
      <c r="P44">
        <v>1022.7</v>
      </c>
      <c r="R44">
        <v>24</v>
      </c>
    </row>
    <row r="45" spans="1:18" x14ac:dyDescent="0.2">
      <c r="B45" s="1">
        <v>44337</v>
      </c>
      <c r="C45" s="2"/>
      <c r="D45" s="2">
        <v>7</v>
      </c>
      <c r="E45">
        <v>86</v>
      </c>
      <c r="F45">
        <v>54</v>
      </c>
      <c r="G45">
        <v>71</v>
      </c>
      <c r="H45">
        <v>8</v>
      </c>
      <c r="I45">
        <v>0</v>
      </c>
      <c r="J45">
        <v>6</v>
      </c>
      <c r="K45">
        <v>16</v>
      </c>
      <c r="L45">
        <v>47</v>
      </c>
      <c r="M45">
        <v>46</v>
      </c>
      <c r="N45">
        <v>7</v>
      </c>
      <c r="O45">
        <v>201</v>
      </c>
      <c r="P45">
        <v>1031.2</v>
      </c>
      <c r="R45">
        <v>24</v>
      </c>
    </row>
    <row r="46" spans="1:18" x14ac:dyDescent="0.2">
      <c r="B46" s="1">
        <v>44336</v>
      </c>
      <c r="C46" s="2"/>
      <c r="D46" s="2">
        <v>7</v>
      </c>
      <c r="E46">
        <v>83</v>
      </c>
      <c r="F46">
        <v>57</v>
      </c>
      <c r="G46">
        <v>70</v>
      </c>
      <c r="H46">
        <v>7</v>
      </c>
      <c r="I46">
        <v>0</v>
      </c>
      <c r="J46">
        <v>5</v>
      </c>
      <c r="K46">
        <v>15</v>
      </c>
      <c r="L46">
        <v>48</v>
      </c>
      <c r="M46">
        <v>50</v>
      </c>
      <c r="N46">
        <v>7</v>
      </c>
      <c r="O46">
        <v>107</v>
      </c>
      <c r="P46">
        <v>1030.0999999999999</v>
      </c>
      <c r="R46">
        <v>24</v>
      </c>
    </row>
    <row r="47" spans="1:18" x14ac:dyDescent="0.2">
      <c r="B47" s="1">
        <v>44335</v>
      </c>
      <c r="C47" s="2"/>
      <c r="D47" s="2">
        <v>7</v>
      </c>
      <c r="E47">
        <v>87</v>
      </c>
      <c r="F47">
        <v>50</v>
      </c>
      <c r="G47">
        <v>72</v>
      </c>
      <c r="H47">
        <v>9</v>
      </c>
      <c r="I47">
        <v>0</v>
      </c>
      <c r="J47">
        <v>7</v>
      </c>
      <c r="K47">
        <v>17</v>
      </c>
      <c r="L47">
        <v>47</v>
      </c>
      <c r="M47">
        <v>47</v>
      </c>
      <c r="N47">
        <v>4</v>
      </c>
      <c r="O47">
        <v>214</v>
      </c>
      <c r="P47">
        <v>1026.0999999999999</v>
      </c>
      <c r="R47">
        <v>24</v>
      </c>
    </row>
    <row r="48" spans="1:18" x14ac:dyDescent="0.2">
      <c r="B48" s="1">
        <v>44334</v>
      </c>
      <c r="C48" s="2"/>
      <c r="D48" s="2">
        <v>7</v>
      </c>
      <c r="E48">
        <v>80</v>
      </c>
      <c r="F48">
        <v>46</v>
      </c>
      <c r="G48">
        <v>66</v>
      </c>
      <c r="H48">
        <v>4</v>
      </c>
      <c r="I48">
        <v>0</v>
      </c>
      <c r="J48">
        <v>1</v>
      </c>
      <c r="K48">
        <v>11</v>
      </c>
      <c r="L48">
        <v>44</v>
      </c>
      <c r="M48">
        <v>51</v>
      </c>
      <c r="N48">
        <v>6</v>
      </c>
      <c r="O48">
        <v>215</v>
      </c>
      <c r="P48">
        <v>1026.0999999999999</v>
      </c>
      <c r="Q48" t="s">
        <v>22</v>
      </c>
      <c r="R48">
        <v>24</v>
      </c>
    </row>
    <row r="49" spans="2:18" x14ac:dyDescent="0.2">
      <c r="B49" s="1">
        <v>44333</v>
      </c>
      <c r="C49" s="2"/>
      <c r="D49" s="2">
        <v>7</v>
      </c>
      <c r="E49">
        <v>75</v>
      </c>
      <c r="F49">
        <v>44</v>
      </c>
      <c r="G49">
        <v>62</v>
      </c>
      <c r="H49">
        <v>0</v>
      </c>
      <c r="I49">
        <v>3</v>
      </c>
      <c r="J49">
        <v>0</v>
      </c>
      <c r="K49">
        <v>7</v>
      </c>
      <c r="L49">
        <v>41</v>
      </c>
      <c r="M49">
        <v>51</v>
      </c>
      <c r="N49">
        <v>4</v>
      </c>
      <c r="O49">
        <v>132</v>
      </c>
      <c r="P49">
        <v>1025.5</v>
      </c>
      <c r="R49">
        <v>24</v>
      </c>
    </row>
    <row r="50" spans="2:18" x14ac:dyDescent="0.2">
      <c r="B50" s="1">
        <v>44332</v>
      </c>
      <c r="C50" s="2"/>
      <c r="D50" s="2">
        <v>7</v>
      </c>
      <c r="E50">
        <v>70</v>
      </c>
      <c r="F50">
        <v>48</v>
      </c>
      <c r="G50">
        <v>60</v>
      </c>
      <c r="H50">
        <v>-2</v>
      </c>
      <c r="I50">
        <v>5</v>
      </c>
      <c r="J50">
        <v>0</v>
      </c>
      <c r="K50">
        <v>5</v>
      </c>
      <c r="L50">
        <v>43</v>
      </c>
      <c r="M50">
        <v>56</v>
      </c>
      <c r="N50">
        <v>4</v>
      </c>
      <c r="O50">
        <v>125</v>
      </c>
      <c r="P50">
        <v>1024.4000000000001</v>
      </c>
      <c r="R50">
        <v>24</v>
      </c>
    </row>
    <row r="51" spans="2:18" x14ac:dyDescent="0.2">
      <c r="B51" s="1">
        <v>44331</v>
      </c>
      <c r="C51" s="2"/>
      <c r="D51" s="2">
        <v>7</v>
      </c>
      <c r="E51">
        <v>76</v>
      </c>
      <c r="F51">
        <v>45</v>
      </c>
      <c r="G51">
        <v>61</v>
      </c>
      <c r="H51">
        <v>-1</v>
      </c>
      <c r="I51">
        <v>4</v>
      </c>
      <c r="J51">
        <v>0</v>
      </c>
      <c r="K51">
        <v>6</v>
      </c>
      <c r="L51">
        <v>38</v>
      </c>
      <c r="M51">
        <v>51</v>
      </c>
      <c r="N51">
        <v>4</v>
      </c>
      <c r="O51">
        <v>137</v>
      </c>
      <c r="P51">
        <v>1023.5</v>
      </c>
      <c r="R51">
        <v>24</v>
      </c>
    </row>
    <row r="52" spans="2:18" x14ac:dyDescent="0.2">
      <c r="B52" s="1">
        <v>44330</v>
      </c>
      <c r="C52" s="2"/>
      <c r="D52" s="2">
        <v>7</v>
      </c>
      <c r="E52">
        <v>72</v>
      </c>
      <c r="F52">
        <v>41</v>
      </c>
      <c r="G52">
        <v>59</v>
      </c>
      <c r="H52">
        <v>-2</v>
      </c>
      <c r="I52">
        <v>6</v>
      </c>
      <c r="J52">
        <v>0</v>
      </c>
      <c r="K52">
        <v>4</v>
      </c>
      <c r="L52">
        <v>36</v>
      </c>
      <c r="M52">
        <v>50</v>
      </c>
      <c r="N52">
        <v>3</v>
      </c>
      <c r="O52">
        <v>153</v>
      </c>
      <c r="P52">
        <v>1023.3</v>
      </c>
      <c r="R52">
        <v>24</v>
      </c>
    </row>
    <row r="53" spans="2:18" x14ac:dyDescent="0.2">
      <c r="B53" s="1">
        <v>44329</v>
      </c>
      <c r="C53" s="2"/>
      <c r="D53" s="2">
        <v>7</v>
      </c>
      <c r="E53">
        <v>68</v>
      </c>
      <c r="F53">
        <v>39</v>
      </c>
      <c r="G53">
        <v>56</v>
      </c>
      <c r="H53">
        <v>-5</v>
      </c>
      <c r="I53">
        <v>9</v>
      </c>
      <c r="J53">
        <v>0</v>
      </c>
      <c r="K53">
        <v>1</v>
      </c>
      <c r="L53">
        <v>31</v>
      </c>
      <c r="M53">
        <v>41</v>
      </c>
      <c r="N53">
        <v>5</v>
      </c>
      <c r="O53">
        <v>227</v>
      </c>
      <c r="P53">
        <v>1023.2</v>
      </c>
      <c r="R53">
        <v>24</v>
      </c>
    </row>
    <row r="54" spans="2:18" x14ac:dyDescent="0.2">
      <c r="B54" s="1">
        <v>44328</v>
      </c>
      <c r="C54" s="2"/>
      <c r="D54" s="2">
        <v>7</v>
      </c>
      <c r="E54">
        <v>66</v>
      </c>
      <c r="F54">
        <v>40</v>
      </c>
      <c r="G54">
        <v>53</v>
      </c>
      <c r="H54">
        <v>-8</v>
      </c>
      <c r="I54">
        <v>12</v>
      </c>
      <c r="J54">
        <v>0</v>
      </c>
      <c r="K54">
        <v>0</v>
      </c>
      <c r="L54">
        <v>30</v>
      </c>
      <c r="M54">
        <v>43</v>
      </c>
      <c r="N54">
        <v>9</v>
      </c>
      <c r="O54">
        <v>281</v>
      </c>
      <c r="P54">
        <v>1022.1</v>
      </c>
      <c r="R54">
        <v>24</v>
      </c>
    </row>
    <row r="55" spans="2:18" x14ac:dyDescent="0.2">
      <c r="B55" s="1">
        <v>44327</v>
      </c>
      <c r="C55" s="2"/>
      <c r="D55" s="2">
        <v>7</v>
      </c>
      <c r="E55">
        <v>63</v>
      </c>
      <c r="F55">
        <v>42</v>
      </c>
      <c r="G55">
        <v>52</v>
      </c>
      <c r="H55">
        <v>-8</v>
      </c>
      <c r="I55">
        <v>13</v>
      </c>
      <c r="J55">
        <v>0</v>
      </c>
      <c r="K55">
        <v>0</v>
      </c>
      <c r="L55">
        <v>34</v>
      </c>
      <c r="M55">
        <v>52</v>
      </c>
      <c r="N55">
        <v>7</v>
      </c>
      <c r="O55">
        <v>255</v>
      </c>
      <c r="P55">
        <v>1017.8</v>
      </c>
      <c r="Q55" t="s">
        <v>22</v>
      </c>
      <c r="R55">
        <v>24</v>
      </c>
    </row>
    <row r="56" spans="2:18" x14ac:dyDescent="0.2">
      <c r="B56" s="1">
        <v>44326</v>
      </c>
      <c r="C56" s="2"/>
      <c r="D56" s="2">
        <v>7</v>
      </c>
      <c r="E56">
        <v>60</v>
      </c>
      <c r="F56">
        <v>46</v>
      </c>
      <c r="G56">
        <v>51</v>
      </c>
      <c r="H56">
        <v>-9</v>
      </c>
      <c r="I56">
        <v>14</v>
      </c>
      <c r="J56">
        <v>0</v>
      </c>
      <c r="K56">
        <v>0</v>
      </c>
      <c r="L56">
        <v>41</v>
      </c>
      <c r="M56">
        <v>70</v>
      </c>
      <c r="N56">
        <v>6</v>
      </c>
      <c r="O56">
        <v>248</v>
      </c>
      <c r="P56">
        <v>1012.5</v>
      </c>
      <c r="Q56">
        <v>0.01</v>
      </c>
      <c r="R56">
        <v>24</v>
      </c>
    </row>
    <row r="57" spans="2:18" x14ac:dyDescent="0.2">
      <c r="B57" s="1">
        <v>44325</v>
      </c>
      <c r="C57" s="2"/>
      <c r="D57" s="2">
        <v>7</v>
      </c>
      <c r="E57">
        <v>55</v>
      </c>
      <c r="F57">
        <v>40</v>
      </c>
      <c r="G57">
        <v>46</v>
      </c>
      <c r="H57">
        <v>-14</v>
      </c>
      <c r="I57">
        <v>19</v>
      </c>
      <c r="J57">
        <v>0</v>
      </c>
      <c r="K57">
        <v>0</v>
      </c>
      <c r="L57">
        <v>40</v>
      </c>
      <c r="M57">
        <v>79</v>
      </c>
      <c r="N57">
        <v>7</v>
      </c>
      <c r="O57">
        <v>177</v>
      </c>
      <c r="P57">
        <v>1015.7</v>
      </c>
      <c r="Q57">
        <v>0.12</v>
      </c>
      <c r="R57">
        <v>24</v>
      </c>
    </row>
    <row r="58" spans="2:18" x14ac:dyDescent="0.2">
      <c r="B58" s="1">
        <v>44324</v>
      </c>
      <c r="C58" s="2"/>
      <c r="D58" s="2">
        <v>7</v>
      </c>
      <c r="E58">
        <v>54</v>
      </c>
      <c r="F58">
        <v>45</v>
      </c>
      <c r="G58">
        <v>49</v>
      </c>
      <c r="H58">
        <v>-11</v>
      </c>
      <c r="I58">
        <v>16</v>
      </c>
      <c r="J58">
        <v>0</v>
      </c>
      <c r="K58">
        <v>0</v>
      </c>
      <c r="L58">
        <v>41</v>
      </c>
      <c r="M58">
        <v>74</v>
      </c>
      <c r="N58">
        <v>7</v>
      </c>
      <c r="O58">
        <v>259</v>
      </c>
      <c r="P58">
        <v>1011.9</v>
      </c>
      <c r="Q58">
        <v>0.35</v>
      </c>
      <c r="R58">
        <v>24</v>
      </c>
    </row>
    <row r="59" spans="2:18" x14ac:dyDescent="0.2">
      <c r="B59" s="1">
        <v>44323</v>
      </c>
      <c r="C59" s="2"/>
      <c r="D59" s="2">
        <v>7</v>
      </c>
      <c r="E59">
        <v>63</v>
      </c>
      <c r="F59">
        <v>41</v>
      </c>
      <c r="G59">
        <v>53</v>
      </c>
      <c r="H59">
        <v>-6</v>
      </c>
      <c r="I59">
        <v>12</v>
      </c>
      <c r="J59">
        <v>0</v>
      </c>
      <c r="K59">
        <v>0</v>
      </c>
      <c r="L59">
        <v>35</v>
      </c>
      <c r="M59">
        <v>53</v>
      </c>
      <c r="N59">
        <v>5</v>
      </c>
      <c r="O59">
        <v>123</v>
      </c>
      <c r="P59">
        <v>1012.1</v>
      </c>
      <c r="R59">
        <v>24</v>
      </c>
    </row>
    <row r="60" spans="2:18" x14ac:dyDescent="0.2">
      <c r="B60" s="1">
        <v>44322</v>
      </c>
      <c r="C60" s="2"/>
      <c r="D60" s="2">
        <v>7</v>
      </c>
      <c r="E60">
        <v>62</v>
      </c>
      <c r="F60">
        <v>47</v>
      </c>
      <c r="G60">
        <v>54</v>
      </c>
      <c r="H60">
        <v>-5</v>
      </c>
      <c r="I60">
        <v>11</v>
      </c>
      <c r="J60">
        <v>0</v>
      </c>
      <c r="K60">
        <v>0</v>
      </c>
      <c r="L60">
        <v>35</v>
      </c>
      <c r="M60">
        <v>52</v>
      </c>
      <c r="N60">
        <v>9</v>
      </c>
      <c r="O60">
        <v>260</v>
      </c>
      <c r="P60">
        <v>1014.4</v>
      </c>
      <c r="R60">
        <v>24</v>
      </c>
    </row>
    <row r="61" spans="2:18" x14ac:dyDescent="0.2">
      <c r="B61" s="1">
        <v>44321</v>
      </c>
      <c r="C61" s="2"/>
      <c r="D61" s="2">
        <v>7</v>
      </c>
      <c r="E61">
        <v>65</v>
      </c>
      <c r="F61">
        <v>52</v>
      </c>
      <c r="G61">
        <v>58</v>
      </c>
      <c r="H61">
        <v>-1</v>
      </c>
      <c r="I61">
        <v>7</v>
      </c>
      <c r="J61">
        <v>0</v>
      </c>
      <c r="K61">
        <v>3</v>
      </c>
      <c r="L61">
        <v>52</v>
      </c>
      <c r="M61">
        <v>81</v>
      </c>
      <c r="N61">
        <v>8</v>
      </c>
      <c r="O61">
        <v>186</v>
      </c>
      <c r="P61">
        <v>1007.2</v>
      </c>
      <c r="Q61">
        <v>0.28999999999999998</v>
      </c>
      <c r="R61">
        <v>19</v>
      </c>
    </row>
    <row r="62" spans="2:18" x14ac:dyDescent="0.2">
      <c r="B62" s="1">
        <v>44320</v>
      </c>
      <c r="C62" s="2"/>
      <c r="D62" s="2">
        <v>7</v>
      </c>
      <c r="E62">
        <v>79</v>
      </c>
      <c r="F62">
        <v>54</v>
      </c>
      <c r="G62">
        <v>65</v>
      </c>
      <c r="H62">
        <v>7</v>
      </c>
      <c r="I62">
        <v>0</v>
      </c>
      <c r="J62">
        <v>0</v>
      </c>
      <c r="K62">
        <v>10</v>
      </c>
      <c r="L62">
        <v>57</v>
      </c>
      <c r="M62">
        <v>77</v>
      </c>
      <c r="N62">
        <v>5</v>
      </c>
      <c r="O62">
        <v>79</v>
      </c>
      <c r="P62">
        <v>1006.2</v>
      </c>
      <c r="Q62">
        <v>0.16</v>
      </c>
      <c r="R62">
        <v>22</v>
      </c>
    </row>
    <row r="63" spans="2:18" x14ac:dyDescent="0.2">
      <c r="B63" s="1">
        <v>44319</v>
      </c>
      <c r="C63" s="2"/>
      <c r="D63" s="2">
        <v>7</v>
      </c>
      <c r="E63">
        <v>66</v>
      </c>
      <c r="F63">
        <v>54</v>
      </c>
      <c r="G63">
        <v>60</v>
      </c>
      <c r="H63">
        <v>2</v>
      </c>
      <c r="I63">
        <v>5</v>
      </c>
      <c r="J63">
        <v>0</v>
      </c>
      <c r="K63">
        <v>5</v>
      </c>
      <c r="L63">
        <v>51</v>
      </c>
      <c r="M63">
        <v>73</v>
      </c>
      <c r="N63">
        <v>8</v>
      </c>
      <c r="O63">
        <v>75</v>
      </c>
      <c r="P63">
        <v>1009.4</v>
      </c>
      <c r="Q63">
        <v>0.26</v>
      </c>
      <c r="R63">
        <v>24</v>
      </c>
    </row>
    <row r="64" spans="2:18" x14ac:dyDescent="0.2">
      <c r="B64" s="1">
        <v>44318</v>
      </c>
      <c r="C64" s="2"/>
      <c r="D64" s="2">
        <v>7</v>
      </c>
      <c r="E64">
        <v>85</v>
      </c>
      <c r="F64">
        <v>49</v>
      </c>
      <c r="G64">
        <v>68</v>
      </c>
      <c r="H64">
        <v>10</v>
      </c>
      <c r="I64">
        <v>0</v>
      </c>
      <c r="J64">
        <v>3</v>
      </c>
      <c r="K64">
        <v>13</v>
      </c>
      <c r="L64">
        <v>42</v>
      </c>
      <c r="M64">
        <v>39</v>
      </c>
      <c r="N64">
        <v>10</v>
      </c>
      <c r="O64">
        <v>214</v>
      </c>
      <c r="P64">
        <v>1007.7</v>
      </c>
      <c r="Q64" t="s">
        <v>22</v>
      </c>
      <c r="R64">
        <v>21</v>
      </c>
    </row>
    <row r="65" spans="2:18" x14ac:dyDescent="0.2">
      <c r="B65" s="1">
        <v>44317</v>
      </c>
      <c r="C65" s="2"/>
      <c r="D65" s="2">
        <v>7</v>
      </c>
      <c r="E65">
        <v>64</v>
      </c>
      <c r="F65">
        <v>40</v>
      </c>
      <c r="G65">
        <v>52</v>
      </c>
      <c r="H65">
        <v>-5</v>
      </c>
      <c r="I65">
        <v>13</v>
      </c>
      <c r="J65">
        <v>0</v>
      </c>
      <c r="K65">
        <v>0</v>
      </c>
      <c r="L65">
        <v>26</v>
      </c>
      <c r="M65">
        <v>39</v>
      </c>
      <c r="N65">
        <v>11</v>
      </c>
      <c r="O65">
        <v>298</v>
      </c>
      <c r="P65">
        <v>1012.5</v>
      </c>
      <c r="Q65" t="s">
        <v>22</v>
      </c>
      <c r="R65">
        <v>23</v>
      </c>
    </row>
    <row r="66" spans="2:18" x14ac:dyDescent="0.2">
      <c r="B66" s="1">
        <v>44316</v>
      </c>
      <c r="C66" s="2"/>
      <c r="D66" s="2">
        <v>6</v>
      </c>
      <c r="E66">
        <v>67</v>
      </c>
      <c r="F66">
        <v>45</v>
      </c>
      <c r="G66">
        <v>58</v>
      </c>
      <c r="H66">
        <v>1</v>
      </c>
      <c r="I66">
        <v>7</v>
      </c>
      <c r="J66">
        <v>0</v>
      </c>
      <c r="K66">
        <v>3</v>
      </c>
      <c r="L66">
        <v>39</v>
      </c>
      <c r="M66">
        <v>52</v>
      </c>
      <c r="N66">
        <v>17</v>
      </c>
      <c r="O66">
        <v>286</v>
      </c>
      <c r="P66">
        <v>1001.7</v>
      </c>
      <c r="Q66" t="s">
        <v>22</v>
      </c>
      <c r="R66">
        <v>23</v>
      </c>
    </row>
    <row r="67" spans="2:18" x14ac:dyDescent="0.2">
      <c r="B67" s="1">
        <v>44315</v>
      </c>
      <c r="C67" s="2"/>
      <c r="D67" s="2">
        <v>6</v>
      </c>
      <c r="E67">
        <v>75</v>
      </c>
      <c r="F67">
        <v>62</v>
      </c>
      <c r="G67">
        <v>69</v>
      </c>
      <c r="H67">
        <v>12</v>
      </c>
      <c r="I67">
        <v>0</v>
      </c>
      <c r="J67">
        <v>4</v>
      </c>
      <c r="K67">
        <v>14</v>
      </c>
      <c r="L67">
        <v>61</v>
      </c>
      <c r="M67">
        <v>78</v>
      </c>
      <c r="N67">
        <v>9</v>
      </c>
      <c r="O67">
        <v>208</v>
      </c>
      <c r="P67">
        <v>1004.5</v>
      </c>
      <c r="Q67">
        <v>0.02</v>
      </c>
      <c r="R67">
        <v>24</v>
      </c>
    </row>
    <row r="68" spans="2:18" x14ac:dyDescent="0.2">
      <c r="B68" s="1">
        <v>44314</v>
      </c>
      <c r="C68" s="2"/>
      <c r="D68" s="2">
        <v>6</v>
      </c>
      <c r="E68">
        <v>85</v>
      </c>
      <c r="F68">
        <v>50</v>
      </c>
      <c r="G68">
        <v>69</v>
      </c>
      <c r="H68">
        <v>13</v>
      </c>
      <c r="I68">
        <v>0</v>
      </c>
      <c r="J68">
        <v>4</v>
      </c>
      <c r="K68">
        <v>14</v>
      </c>
      <c r="L68">
        <v>52</v>
      </c>
      <c r="M68">
        <v>59</v>
      </c>
      <c r="N68">
        <v>7</v>
      </c>
      <c r="O68">
        <v>177</v>
      </c>
      <c r="P68">
        <v>1010.4</v>
      </c>
      <c r="Q68" t="s">
        <v>22</v>
      </c>
      <c r="R68">
        <v>24</v>
      </c>
    </row>
    <row r="69" spans="2:18" x14ac:dyDescent="0.2">
      <c r="B69" s="1">
        <v>44313</v>
      </c>
      <c r="C69" s="2"/>
      <c r="D69" s="2">
        <v>6</v>
      </c>
      <c r="E69">
        <v>75</v>
      </c>
      <c r="F69">
        <v>40</v>
      </c>
      <c r="G69">
        <v>57</v>
      </c>
      <c r="H69">
        <v>1</v>
      </c>
      <c r="I69">
        <v>8</v>
      </c>
      <c r="J69">
        <v>0</v>
      </c>
      <c r="K69">
        <v>2</v>
      </c>
      <c r="L69">
        <v>33</v>
      </c>
      <c r="M69">
        <v>40</v>
      </c>
      <c r="N69">
        <v>3</v>
      </c>
      <c r="O69">
        <v>110</v>
      </c>
      <c r="P69">
        <v>1016.4</v>
      </c>
      <c r="Q69" t="s">
        <v>22</v>
      </c>
      <c r="R69">
        <v>24</v>
      </c>
    </row>
    <row r="70" spans="2:18" x14ac:dyDescent="0.2">
      <c r="B70" s="1">
        <v>44312</v>
      </c>
      <c r="C70" s="2"/>
      <c r="D70" s="2">
        <v>6</v>
      </c>
      <c r="E70">
        <v>60</v>
      </c>
      <c r="F70">
        <v>37</v>
      </c>
      <c r="G70">
        <v>48</v>
      </c>
      <c r="H70">
        <v>-8</v>
      </c>
      <c r="I70">
        <v>17</v>
      </c>
      <c r="J70">
        <v>0</v>
      </c>
      <c r="K70">
        <v>0</v>
      </c>
      <c r="L70">
        <v>23</v>
      </c>
      <c r="M70">
        <v>39</v>
      </c>
      <c r="N70">
        <v>9</v>
      </c>
      <c r="O70">
        <v>273</v>
      </c>
      <c r="P70">
        <v>1017.5</v>
      </c>
      <c r="R70">
        <v>24</v>
      </c>
    </row>
    <row r="71" spans="2:18" x14ac:dyDescent="0.2">
      <c r="B71" s="1">
        <v>44311</v>
      </c>
      <c r="C71" s="2"/>
      <c r="D71" s="2">
        <v>6</v>
      </c>
      <c r="E71">
        <v>62</v>
      </c>
      <c r="F71">
        <v>47</v>
      </c>
      <c r="G71">
        <v>54</v>
      </c>
      <c r="H71">
        <v>-1</v>
      </c>
      <c r="I71">
        <v>11</v>
      </c>
      <c r="J71">
        <v>0</v>
      </c>
      <c r="K71">
        <v>0</v>
      </c>
      <c r="L71">
        <v>42</v>
      </c>
      <c r="M71">
        <v>66</v>
      </c>
      <c r="N71">
        <v>7</v>
      </c>
      <c r="O71">
        <v>214</v>
      </c>
      <c r="P71">
        <v>1008</v>
      </c>
      <c r="Q71">
        <v>0.28999999999999998</v>
      </c>
      <c r="R71">
        <v>24</v>
      </c>
    </row>
    <row r="72" spans="2:18" x14ac:dyDescent="0.2">
      <c r="B72" s="1">
        <v>44310</v>
      </c>
      <c r="C72" s="2"/>
      <c r="D72" s="2">
        <v>6</v>
      </c>
      <c r="E72">
        <v>67</v>
      </c>
      <c r="F72">
        <v>38</v>
      </c>
      <c r="G72">
        <v>55</v>
      </c>
      <c r="H72">
        <v>0</v>
      </c>
      <c r="I72">
        <v>10</v>
      </c>
      <c r="J72">
        <v>0</v>
      </c>
      <c r="K72">
        <v>0</v>
      </c>
      <c r="L72">
        <v>31</v>
      </c>
      <c r="M72">
        <v>45</v>
      </c>
      <c r="N72">
        <v>7</v>
      </c>
      <c r="O72">
        <v>207</v>
      </c>
      <c r="P72">
        <v>1014.8</v>
      </c>
      <c r="Q72" t="s">
        <v>22</v>
      </c>
      <c r="R72">
        <v>24</v>
      </c>
    </row>
    <row r="73" spans="2:18" x14ac:dyDescent="0.2">
      <c r="B73" s="1">
        <v>44309</v>
      </c>
      <c r="C73" s="2"/>
      <c r="D73" s="2">
        <v>6</v>
      </c>
      <c r="E73">
        <v>63</v>
      </c>
      <c r="F73">
        <v>34</v>
      </c>
      <c r="G73">
        <v>50</v>
      </c>
      <c r="H73">
        <v>-4</v>
      </c>
      <c r="I73">
        <v>15</v>
      </c>
      <c r="J73">
        <v>0</v>
      </c>
      <c r="K73">
        <v>0</v>
      </c>
      <c r="L73">
        <v>24</v>
      </c>
      <c r="M73">
        <v>38</v>
      </c>
      <c r="N73">
        <v>11</v>
      </c>
      <c r="O73">
        <v>251</v>
      </c>
      <c r="P73">
        <v>1015.8</v>
      </c>
      <c r="R73">
        <v>24</v>
      </c>
    </row>
    <row r="74" spans="2:18" x14ac:dyDescent="0.2">
      <c r="B74" s="1">
        <v>44308</v>
      </c>
      <c r="C74" s="2"/>
      <c r="D74" s="2">
        <v>6</v>
      </c>
      <c r="E74">
        <v>46</v>
      </c>
      <c r="F74">
        <v>32</v>
      </c>
      <c r="G74">
        <v>39</v>
      </c>
      <c r="H74">
        <v>-15</v>
      </c>
      <c r="I74">
        <v>26</v>
      </c>
      <c r="J74">
        <v>0</v>
      </c>
      <c r="K74">
        <v>0</v>
      </c>
      <c r="L74">
        <v>17</v>
      </c>
      <c r="M74">
        <v>40</v>
      </c>
      <c r="N74">
        <v>13</v>
      </c>
      <c r="O74">
        <v>285</v>
      </c>
      <c r="P74">
        <v>1012.4</v>
      </c>
      <c r="R74">
        <v>24</v>
      </c>
    </row>
    <row r="75" spans="2:18" x14ac:dyDescent="0.2">
      <c r="B75" s="1">
        <v>44307</v>
      </c>
      <c r="C75" s="2"/>
      <c r="D75" s="2">
        <v>6</v>
      </c>
      <c r="E75">
        <v>66</v>
      </c>
      <c r="F75">
        <v>36</v>
      </c>
      <c r="G75">
        <v>50</v>
      </c>
      <c r="H75">
        <v>-4</v>
      </c>
      <c r="I75">
        <v>15</v>
      </c>
      <c r="J75">
        <v>0</v>
      </c>
      <c r="K75">
        <v>0</v>
      </c>
      <c r="L75">
        <v>36</v>
      </c>
      <c r="M75">
        <v>60</v>
      </c>
      <c r="N75">
        <v>11</v>
      </c>
      <c r="O75">
        <v>240</v>
      </c>
      <c r="P75">
        <v>1006.7</v>
      </c>
      <c r="Q75">
        <v>0.02</v>
      </c>
      <c r="R75">
        <v>24</v>
      </c>
    </row>
    <row r="76" spans="2:18" x14ac:dyDescent="0.2">
      <c r="B76" s="1">
        <v>44306</v>
      </c>
      <c r="C76" s="2"/>
      <c r="D76" s="2">
        <v>6</v>
      </c>
      <c r="E76">
        <v>73</v>
      </c>
      <c r="F76">
        <v>37</v>
      </c>
      <c r="G76">
        <v>58</v>
      </c>
      <c r="H76">
        <v>5</v>
      </c>
      <c r="I76">
        <v>7</v>
      </c>
      <c r="J76">
        <v>0</v>
      </c>
      <c r="K76">
        <v>3</v>
      </c>
      <c r="L76">
        <v>38</v>
      </c>
      <c r="M76">
        <v>55</v>
      </c>
      <c r="N76">
        <v>9</v>
      </c>
      <c r="O76">
        <v>180</v>
      </c>
      <c r="P76">
        <v>1012.1</v>
      </c>
      <c r="R76">
        <v>24</v>
      </c>
    </row>
    <row r="77" spans="2:18" x14ac:dyDescent="0.2">
      <c r="B77" s="1">
        <v>44305</v>
      </c>
      <c r="C77" s="2"/>
      <c r="D77" s="2">
        <v>6</v>
      </c>
      <c r="E77">
        <v>64</v>
      </c>
      <c r="F77">
        <v>38</v>
      </c>
      <c r="G77">
        <v>52</v>
      </c>
      <c r="H77">
        <v>-1</v>
      </c>
      <c r="I77">
        <v>13</v>
      </c>
      <c r="J77">
        <v>0</v>
      </c>
      <c r="K77">
        <v>0</v>
      </c>
      <c r="L77">
        <v>39</v>
      </c>
      <c r="M77">
        <v>64</v>
      </c>
      <c r="N77">
        <v>2</v>
      </c>
      <c r="O77">
        <v>84</v>
      </c>
      <c r="P77">
        <v>1010.7</v>
      </c>
      <c r="Q77">
        <v>0.03</v>
      </c>
      <c r="R77">
        <v>24</v>
      </c>
    </row>
    <row r="78" spans="2:18" x14ac:dyDescent="0.2">
      <c r="B78" s="1">
        <v>44304</v>
      </c>
      <c r="C78" s="2"/>
      <c r="D78" s="2">
        <v>6</v>
      </c>
      <c r="E78">
        <v>61</v>
      </c>
      <c r="F78">
        <v>45</v>
      </c>
      <c r="G78">
        <v>52</v>
      </c>
      <c r="H78">
        <v>-1</v>
      </c>
      <c r="I78">
        <v>13</v>
      </c>
      <c r="J78">
        <v>0</v>
      </c>
      <c r="K78">
        <v>0</v>
      </c>
      <c r="L78">
        <v>37</v>
      </c>
      <c r="M78">
        <v>58</v>
      </c>
      <c r="N78">
        <v>5</v>
      </c>
      <c r="O78">
        <v>262</v>
      </c>
      <c r="P78">
        <v>1010.6</v>
      </c>
      <c r="R78">
        <v>24</v>
      </c>
    </row>
    <row r="79" spans="2:18" x14ac:dyDescent="0.2">
      <c r="B79" s="1">
        <v>44303</v>
      </c>
      <c r="C79" s="2"/>
      <c r="D79" s="2">
        <v>6</v>
      </c>
      <c r="E79">
        <v>52</v>
      </c>
      <c r="F79">
        <v>41</v>
      </c>
      <c r="G79">
        <v>47</v>
      </c>
      <c r="H79">
        <v>-5</v>
      </c>
      <c r="I79">
        <v>18</v>
      </c>
      <c r="J79">
        <v>0</v>
      </c>
      <c r="K79">
        <v>0</v>
      </c>
      <c r="L79">
        <v>35</v>
      </c>
      <c r="M79">
        <v>64</v>
      </c>
      <c r="N79">
        <v>8</v>
      </c>
      <c r="O79">
        <v>303</v>
      </c>
      <c r="P79">
        <v>1009</v>
      </c>
      <c r="Q79" t="s">
        <v>22</v>
      </c>
      <c r="R79">
        <v>24</v>
      </c>
    </row>
    <row r="80" spans="2:18" x14ac:dyDescent="0.2">
      <c r="B80" s="1">
        <v>44302</v>
      </c>
      <c r="C80" s="2"/>
      <c r="D80" s="2">
        <v>6</v>
      </c>
      <c r="E80">
        <v>48</v>
      </c>
      <c r="F80">
        <v>35</v>
      </c>
      <c r="G80">
        <v>44</v>
      </c>
      <c r="H80">
        <v>-8</v>
      </c>
      <c r="I80">
        <v>21</v>
      </c>
      <c r="J80">
        <v>0</v>
      </c>
      <c r="K80">
        <v>0</v>
      </c>
      <c r="L80">
        <v>34</v>
      </c>
      <c r="M80">
        <v>70</v>
      </c>
      <c r="N80">
        <v>10</v>
      </c>
      <c r="O80">
        <v>285</v>
      </c>
      <c r="P80">
        <v>1005.8</v>
      </c>
      <c r="Q80" t="s">
        <v>22</v>
      </c>
      <c r="R80">
        <v>24</v>
      </c>
    </row>
    <row r="81" spans="2:18" x14ac:dyDescent="0.2">
      <c r="B81" s="1">
        <v>44301</v>
      </c>
      <c r="C81" s="2"/>
      <c r="D81" s="2">
        <v>6</v>
      </c>
      <c r="E81">
        <v>57</v>
      </c>
      <c r="F81">
        <v>43</v>
      </c>
      <c r="G81">
        <v>53</v>
      </c>
      <c r="H81">
        <v>2</v>
      </c>
      <c r="I81">
        <v>12</v>
      </c>
      <c r="J81">
        <v>0</v>
      </c>
      <c r="K81">
        <v>0</v>
      </c>
      <c r="L81">
        <v>43</v>
      </c>
      <c r="M81">
        <v>72</v>
      </c>
      <c r="N81">
        <v>8</v>
      </c>
      <c r="O81">
        <v>271</v>
      </c>
      <c r="P81">
        <v>1006.7</v>
      </c>
      <c r="R81">
        <v>24</v>
      </c>
    </row>
    <row r="82" spans="2:18" x14ac:dyDescent="0.2">
      <c r="B82" s="1">
        <v>44300</v>
      </c>
      <c r="C82" s="2"/>
      <c r="D82" s="2">
        <v>6</v>
      </c>
      <c r="E82">
        <v>64</v>
      </c>
      <c r="F82">
        <v>43</v>
      </c>
      <c r="G82">
        <v>55</v>
      </c>
      <c r="H82">
        <v>4</v>
      </c>
      <c r="I82">
        <v>10</v>
      </c>
      <c r="J82">
        <v>0</v>
      </c>
      <c r="K82">
        <v>0</v>
      </c>
      <c r="L82">
        <v>46</v>
      </c>
      <c r="M82">
        <v>75</v>
      </c>
      <c r="N82">
        <v>5</v>
      </c>
      <c r="O82">
        <v>142</v>
      </c>
      <c r="P82">
        <v>1015.6</v>
      </c>
      <c r="Q82" t="s">
        <v>22</v>
      </c>
      <c r="R82">
        <v>24</v>
      </c>
    </row>
    <row r="83" spans="2:18" x14ac:dyDescent="0.2">
      <c r="B83" s="1">
        <v>44299</v>
      </c>
      <c r="C83" s="2"/>
      <c r="D83" s="2">
        <v>6</v>
      </c>
      <c r="E83">
        <v>65</v>
      </c>
      <c r="F83">
        <v>41</v>
      </c>
      <c r="G83">
        <v>53</v>
      </c>
      <c r="H83">
        <v>2</v>
      </c>
      <c r="I83">
        <v>12</v>
      </c>
      <c r="J83">
        <v>0</v>
      </c>
      <c r="K83">
        <v>0</v>
      </c>
      <c r="L83">
        <v>40</v>
      </c>
      <c r="M83">
        <v>64</v>
      </c>
      <c r="N83">
        <v>5</v>
      </c>
      <c r="O83">
        <v>145</v>
      </c>
      <c r="P83">
        <v>1016.8</v>
      </c>
      <c r="Q83" t="s">
        <v>22</v>
      </c>
      <c r="R83">
        <v>24</v>
      </c>
    </row>
    <row r="84" spans="2:18" x14ac:dyDescent="0.2">
      <c r="B84" s="1">
        <v>44298</v>
      </c>
      <c r="C84" s="2"/>
      <c r="D84" s="2">
        <v>6</v>
      </c>
      <c r="E84">
        <v>50</v>
      </c>
      <c r="F84">
        <v>46</v>
      </c>
      <c r="G84">
        <v>47</v>
      </c>
      <c r="H84">
        <v>-3</v>
      </c>
      <c r="I84">
        <v>18</v>
      </c>
      <c r="J84">
        <v>0</v>
      </c>
      <c r="K84">
        <v>0</v>
      </c>
      <c r="L84">
        <v>41</v>
      </c>
      <c r="M84">
        <v>80</v>
      </c>
      <c r="N84">
        <v>9</v>
      </c>
      <c r="O84">
        <v>71</v>
      </c>
      <c r="P84">
        <v>1008.5</v>
      </c>
      <c r="Q84">
        <v>0.36</v>
      </c>
      <c r="R84">
        <v>24</v>
      </c>
    </row>
    <row r="85" spans="2:18" x14ac:dyDescent="0.2">
      <c r="B85" s="1">
        <v>44297</v>
      </c>
      <c r="C85" s="2"/>
      <c r="D85" s="2">
        <v>6</v>
      </c>
      <c r="E85">
        <v>60</v>
      </c>
      <c r="F85">
        <v>50</v>
      </c>
      <c r="G85">
        <v>55</v>
      </c>
      <c r="H85">
        <v>5</v>
      </c>
      <c r="I85">
        <v>10</v>
      </c>
      <c r="J85">
        <v>0</v>
      </c>
      <c r="K85">
        <v>0</v>
      </c>
      <c r="L85">
        <v>52</v>
      </c>
      <c r="M85">
        <v>90</v>
      </c>
      <c r="N85">
        <v>10</v>
      </c>
      <c r="O85">
        <v>78</v>
      </c>
      <c r="P85">
        <v>1002.3</v>
      </c>
      <c r="Q85">
        <v>0.46</v>
      </c>
      <c r="R85">
        <v>24</v>
      </c>
    </row>
    <row r="86" spans="2:18" x14ac:dyDescent="0.2">
      <c r="B86" s="1">
        <v>44296</v>
      </c>
      <c r="C86" s="2"/>
      <c r="D86" s="2">
        <v>6</v>
      </c>
      <c r="E86">
        <v>68</v>
      </c>
      <c r="F86">
        <v>51</v>
      </c>
      <c r="G86">
        <v>58</v>
      </c>
      <c r="H86">
        <v>9</v>
      </c>
      <c r="I86">
        <v>7</v>
      </c>
      <c r="J86">
        <v>0</v>
      </c>
      <c r="K86">
        <v>3</v>
      </c>
      <c r="L86">
        <v>50</v>
      </c>
      <c r="M86">
        <v>77</v>
      </c>
      <c r="N86">
        <v>4</v>
      </c>
      <c r="O86">
        <v>129</v>
      </c>
      <c r="P86">
        <v>1014</v>
      </c>
      <c r="Q86" t="s">
        <v>22</v>
      </c>
      <c r="R86">
        <v>24</v>
      </c>
    </row>
    <row r="87" spans="2:18" x14ac:dyDescent="0.2">
      <c r="B87" s="1">
        <v>44295</v>
      </c>
      <c r="C87" s="2"/>
      <c r="D87" s="2">
        <v>6</v>
      </c>
      <c r="E87">
        <v>58</v>
      </c>
      <c r="F87">
        <v>47</v>
      </c>
      <c r="G87">
        <v>54</v>
      </c>
      <c r="H87">
        <v>5</v>
      </c>
      <c r="I87">
        <v>11</v>
      </c>
      <c r="J87">
        <v>0</v>
      </c>
      <c r="K87">
        <v>0</v>
      </c>
      <c r="L87">
        <v>44</v>
      </c>
      <c r="M87">
        <v>69</v>
      </c>
      <c r="N87">
        <v>6</v>
      </c>
      <c r="O87">
        <v>113</v>
      </c>
      <c r="P87">
        <v>1019.9</v>
      </c>
      <c r="Q87">
        <v>0.02</v>
      </c>
      <c r="R87">
        <v>24</v>
      </c>
    </row>
    <row r="88" spans="2:18" x14ac:dyDescent="0.2">
      <c r="B88" s="1">
        <v>44294</v>
      </c>
      <c r="C88" s="2"/>
      <c r="D88" s="2">
        <v>6</v>
      </c>
      <c r="E88">
        <v>70</v>
      </c>
      <c r="F88">
        <v>42</v>
      </c>
      <c r="G88">
        <v>58</v>
      </c>
      <c r="H88">
        <v>9</v>
      </c>
      <c r="I88">
        <v>7</v>
      </c>
      <c r="J88">
        <v>0</v>
      </c>
      <c r="K88">
        <v>3</v>
      </c>
      <c r="L88">
        <v>39</v>
      </c>
      <c r="M88">
        <v>52</v>
      </c>
      <c r="N88">
        <v>7</v>
      </c>
      <c r="O88">
        <v>112</v>
      </c>
      <c r="P88">
        <v>1018.4</v>
      </c>
      <c r="R88">
        <v>24</v>
      </c>
    </row>
    <row r="89" spans="2:18" x14ac:dyDescent="0.2">
      <c r="B89" s="1">
        <v>44293</v>
      </c>
      <c r="C89" s="2"/>
      <c r="D89" s="2">
        <v>6</v>
      </c>
      <c r="E89">
        <v>72</v>
      </c>
      <c r="F89">
        <v>47</v>
      </c>
      <c r="G89">
        <v>57</v>
      </c>
      <c r="H89">
        <v>9</v>
      </c>
      <c r="I89">
        <v>8</v>
      </c>
      <c r="J89">
        <v>0</v>
      </c>
      <c r="K89">
        <v>2</v>
      </c>
      <c r="L89">
        <v>35</v>
      </c>
      <c r="M89">
        <v>45</v>
      </c>
      <c r="N89">
        <v>4</v>
      </c>
      <c r="O89">
        <v>90</v>
      </c>
      <c r="P89">
        <v>1015.6</v>
      </c>
      <c r="Q89" t="s">
        <v>22</v>
      </c>
      <c r="R89">
        <v>24</v>
      </c>
    </row>
    <row r="90" spans="2:18" x14ac:dyDescent="0.2">
      <c r="B90" s="1">
        <v>44292</v>
      </c>
      <c r="C90" s="2"/>
      <c r="D90" s="2">
        <v>6</v>
      </c>
      <c r="E90">
        <v>70</v>
      </c>
      <c r="F90">
        <v>43</v>
      </c>
      <c r="G90">
        <v>56</v>
      </c>
      <c r="H90">
        <v>8</v>
      </c>
      <c r="I90">
        <v>9</v>
      </c>
      <c r="J90">
        <v>0</v>
      </c>
      <c r="K90">
        <v>1</v>
      </c>
      <c r="L90">
        <v>17</v>
      </c>
      <c r="M90">
        <v>24</v>
      </c>
      <c r="N90">
        <v>8</v>
      </c>
      <c r="O90">
        <v>261</v>
      </c>
      <c r="P90">
        <v>1015.1</v>
      </c>
      <c r="R90">
        <v>24</v>
      </c>
    </row>
    <row r="91" spans="2:18" x14ac:dyDescent="0.2">
      <c r="B91" s="1">
        <v>44291</v>
      </c>
      <c r="C91" s="2"/>
      <c r="D91" s="2">
        <v>6</v>
      </c>
      <c r="E91">
        <v>67</v>
      </c>
      <c r="F91">
        <v>53</v>
      </c>
      <c r="G91">
        <v>60</v>
      </c>
      <c r="H91">
        <v>13</v>
      </c>
      <c r="I91">
        <v>5</v>
      </c>
      <c r="J91">
        <v>0</v>
      </c>
      <c r="K91">
        <v>5</v>
      </c>
      <c r="L91">
        <v>22</v>
      </c>
      <c r="M91">
        <v>24</v>
      </c>
      <c r="N91">
        <v>14</v>
      </c>
      <c r="O91">
        <v>334</v>
      </c>
      <c r="P91">
        <v>1014.9</v>
      </c>
      <c r="R91">
        <v>10</v>
      </c>
    </row>
    <row r="92" spans="2:18" x14ac:dyDescent="0.2">
      <c r="B92" s="1">
        <v>44290</v>
      </c>
      <c r="C92" s="2"/>
      <c r="D92" s="2">
        <v>6</v>
      </c>
      <c r="E92">
        <v>64</v>
      </c>
      <c r="F92">
        <v>40</v>
      </c>
      <c r="G92">
        <v>47</v>
      </c>
      <c r="H92">
        <v>0</v>
      </c>
      <c r="I92">
        <v>18</v>
      </c>
      <c r="J92">
        <v>0</v>
      </c>
      <c r="K92">
        <v>0</v>
      </c>
      <c r="L92">
        <v>27</v>
      </c>
      <c r="M92">
        <v>48</v>
      </c>
      <c r="N92">
        <v>6</v>
      </c>
      <c r="O92">
        <v>130</v>
      </c>
      <c r="P92">
        <v>1020.2</v>
      </c>
      <c r="R92">
        <v>7</v>
      </c>
    </row>
    <row r="93" spans="2:18" x14ac:dyDescent="0.2">
      <c r="B93" s="1">
        <v>44289</v>
      </c>
      <c r="C93" s="2"/>
      <c r="D93" s="2">
        <v>6</v>
      </c>
      <c r="E93">
        <v>52</v>
      </c>
      <c r="F93">
        <v>20</v>
      </c>
      <c r="G93">
        <v>38</v>
      </c>
      <c r="H93">
        <v>-9</v>
      </c>
      <c r="I93">
        <v>27</v>
      </c>
      <c r="J93">
        <v>0</v>
      </c>
      <c r="K93">
        <v>0</v>
      </c>
      <c r="L93">
        <v>13</v>
      </c>
      <c r="M93">
        <v>39</v>
      </c>
      <c r="N93">
        <v>5</v>
      </c>
      <c r="O93">
        <v>240</v>
      </c>
      <c r="P93">
        <v>1026.3</v>
      </c>
      <c r="R93">
        <v>23</v>
      </c>
    </row>
    <row r="94" spans="2:18" x14ac:dyDescent="0.2">
      <c r="B94" s="1">
        <v>44288</v>
      </c>
      <c r="C94" s="2"/>
      <c r="D94" s="2">
        <v>6</v>
      </c>
      <c r="E94">
        <v>41</v>
      </c>
      <c r="F94">
        <v>24</v>
      </c>
      <c r="G94">
        <v>33</v>
      </c>
      <c r="H94">
        <v>-13</v>
      </c>
      <c r="I94">
        <v>32</v>
      </c>
      <c r="J94">
        <v>0</v>
      </c>
      <c r="K94">
        <v>0</v>
      </c>
      <c r="L94">
        <v>10</v>
      </c>
      <c r="M94">
        <v>40</v>
      </c>
      <c r="N94">
        <v>14</v>
      </c>
      <c r="O94">
        <v>330</v>
      </c>
      <c r="P94">
        <v>1022.8</v>
      </c>
      <c r="Q94" t="s">
        <v>22</v>
      </c>
      <c r="R94">
        <v>23</v>
      </c>
    </row>
    <row r="95" spans="2:18" x14ac:dyDescent="0.2">
      <c r="B95" s="1">
        <v>44287</v>
      </c>
      <c r="C95" s="2"/>
      <c r="D95" s="2">
        <v>6</v>
      </c>
      <c r="E95">
        <v>50</v>
      </c>
      <c r="F95">
        <v>32</v>
      </c>
      <c r="G95">
        <v>41</v>
      </c>
      <c r="H95">
        <v>-5</v>
      </c>
      <c r="I95">
        <v>24</v>
      </c>
      <c r="J95">
        <v>0</v>
      </c>
      <c r="K95">
        <v>0</v>
      </c>
      <c r="L95">
        <v>27</v>
      </c>
      <c r="M95">
        <v>57</v>
      </c>
      <c r="N95">
        <v>16</v>
      </c>
      <c r="O95">
        <v>329</v>
      </c>
      <c r="P95">
        <v>1013.7</v>
      </c>
      <c r="Q95">
        <v>0.02</v>
      </c>
      <c r="R95">
        <v>24</v>
      </c>
    </row>
    <row r="96" spans="2:18" x14ac:dyDescent="0.2">
      <c r="B96" s="1">
        <v>44286</v>
      </c>
      <c r="C96" s="2"/>
      <c r="D96" s="2">
        <v>5</v>
      </c>
      <c r="E96">
        <v>63</v>
      </c>
      <c r="F96">
        <v>48</v>
      </c>
      <c r="G96">
        <v>56</v>
      </c>
      <c r="H96">
        <v>10</v>
      </c>
      <c r="I96">
        <v>9</v>
      </c>
      <c r="J96">
        <v>0</v>
      </c>
      <c r="K96">
        <v>1</v>
      </c>
      <c r="L96">
        <v>49</v>
      </c>
      <c r="M96">
        <v>79</v>
      </c>
      <c r="N96">
        <v>5</v>
      </c>
      <c r="O96">
        <v>152</v>
      </c>
      <c r="P96">
        <v>1016.5</v>
      </c>
      <c r="Q96">
        <v>0.11</v>
      </c>
      <c r="R96">
        <v>24</v>
      </c>
    </row>
    <row r="97" spans="2:18" x14ac:dyDescent="0.2">
      <c r="B97" s="1">
        <v>44285</v>
      </c>
      <c r="C97" s="2"/>
      <c r="D97" s="2">
        <v>5</v>
      </c>
      <c r="E97">
        <v>64</v>
      </c>
      <c r="F97">
        <v>30</v>
      </c>
      <c r="G97">
        <v>48</v>
      </c>
      <c r="H97">
        <v>3</v>
      </c>
      <c r="I97">
        <v>17</v>
      </c>
      <c r="J97">
        <v>0</v>
      </c>
      <c r="K97">
        <v>0</v>
      </c>
      <c r="L97">
        <v>31</v>
      </c>
      <c r="M97">
        <v>56</v>
      </c>
      <c r="N97">
        <v>8</v>
      </c>
      <c r="O97">
        <v>121</v>
      </c>
      <c r="P97">
        <v>1025.5999999999999</v>
      </c>
      <c r="R97">
        <v>24</v>
      </c>
    </row>
    <row r="98" spans="2:18" x14ac:dyDescent="0.2">
      <c r="B98" s="1">
        <v>44284</v>
      </c>
      <c r="C98" s="2"/>
      <c r="D98" s="2">
        <v>5</v>
      </c>
      <c r="E98">
        <v>52</v>
      </c>
      <c r="F98">
        <v>41</v>
      </c>
      <c r="G98">
        <v>45</v>
      </c>
      <c r="H98">
        <v>0</v>
      </c>
      <c r="I98">
        <v>20</v>
      </c>
      <c r="J98">
        <v>0</v>
      </c>
      <c r="K98">
        <v>0</v>
      </c>
      <c r="L98">
        <v>26</v>
      </c>
      <c r="M98">
        <v>46</v>
      </c>
      <c r="N98">
        <v>13</v>
      </c>
      <c r="O98">
        <v>255</v>
      </c>
      <c r="R98">
        <v>24</v>
      </c>
    </row>
    <row r="99" spans="2:18" x14ac:dyDescent="0.2">
      <c r="B99" s="1">
        <v>44283</v>
      </c>
      <c r="C99" s="2"/>
      <c r="D99" s="2">
        <v>5</v>
      </c>
      <c r="E99">
        <v>55</v>
      </c>
      <c r="F99">
        <v>49</v>
      </c>
      <c r="G99">
        <v>53</v>
      </c>
      <c r="H99">
        <v>9</v>
      </c>
      <c r="I99">
        <v>12</v>
      </c>
      <c r="J99">
        <v>0</v>
      </c>
      <c r="K99">
        <v>0</v>
      </c>
      <c r="L99">
        <v>44</v>
      </c>
      <c r="M99">
        <v>75</v>
      </c>
      <c r="N99">
        <v>8</v>
      </c>
      <c r="O99">
        <v>142</v>
      </c>
      <c r="P99">
        <v>1008.1</v>
      </c>
      <c r="Q99">
        <v>0.82</v>
      </c>
      <c r="R99">
        <v>18</v>
      </c>
    </row>
    <row r="100" spans="2:18" x14ac:dyDescent="0.2">
      <c r="B100" s="1">
        <v>44282</v>
      </c>
      <c r="C100" s="2"/>
      <c r="D100" s="2">
        <v>5</v>
      </c>
      <c r="E100">
        <v>67</v>
      </c>
      <c r="F100">
        <v>45</v>
      </c>
      <c r="G100">
        <v>57</v>
      </c>
      <c r="H100">
        <v>13</v>
      </c>
      <c r="I100">
        <v>8</v>
      </c>
      <c r="J100">
        <v>0</v>
      </c>
      <c r="K100">
        <v>2</v>
      </c>
      <c r="L100">
        <v>42</v>
      </c>
      <c r="M100">
        <v>57</v>
      </c>
      <c r="N100">
        <v>7</v>
      </c>
      <c r="O100">
        <v>219</v>
      </c>
      <c r="P100">
        <v>1019.3</v>
      </c>
      <c r="R100">
        <v>23</v>
      </c>
    </row>
    <row r="101" spans="2:18" x14ac:dyDescent="0.2">
      <c r="B101" s="1">
        <v>44281</v>
      </c>
      <c r="C101" s="2"/>
      <c r="D101" s="2">
        <v>5</v>
      </c>
      <c r="E101">
        <v>77</v>
      </c>
      <c r="F101">
        <v>52</v>
      </c>
      <c r="G101">
        <v>64</v>
      </c>
      <c r="H101">
        <v>20</v>
      </c>
      <c r="I101">
        <v>1</v>
      </c>
      <c r="J101">
        <v>0</v>
      </c>
      <c r="K101">
        <v>9</v>
      </c>
      <c r="L101">
        <v>50</v>
      </c>
      <c r="M101">
        <v>64</v>
      </c>
      <c r="N101">
        <v>16</v>
      </c>
      <c r="O101">
        <v>236</v>
      </c>
      <c r="P101">
        <v>1009.2</v>
      </c>
      <c r="Q101" t="s">
        <v>22</v>
      </c>
      <c r="R101">
        <v>24</v>
      </c>
    </row>
    <row r="102" spans="2:18" x14ac:dyDescent="0.2">
      <c r="B102" s="1">
        <v>44280</v>
      </c>
      <c r="C102" s="2"/>
      <c r="D102" s="2">
        <v>5</v>
      </c>
      <c r="E102">
        <v>62</v>
      </c>
      <c r="F102">
        <v>52</v>
      </c>
      <c r="G102">
        <v>57</v>
      </c>
      <c r="H102">
        <v>14</v>
      </c>
      <c r="I102">
        <v>8</v>
      </c>
      <c r="J102">
        <v>0</v>
      </c>
      <c r="K102">
        <v>2</v>
      </c>
      <c r="L102">
        <v>53</v>
      </c>
      <c r="M102">
        <v>88</v>
      </c>
      <c r="N102">
        <v>4</v>
      </c>
      <c r="O102">
        <v>136</v>
      </c>
      <c r="P102">
        <v>1016.9</v>
      </c>
      <c r="Q102">
        <v>0.02</v>
      </c>
      <c r="R102">
        <v>24</v>
      </c>
    </row>
    <row r="103" spans="2:18" x14ac:dyDescent="0.2">
      <c r="B103" s="1">
        <v>44279</v>
      </c>
      <c r="C103" s="2"/>
      <c r="D103" s="2">
        <v>5</v>
      </c>
      <c r="E103">
        <v>55</v>
      </c>
      <c r="F103">
        <v>43</v>
      </c>
      <c r="G103">
        <v>51</v>
      </c>
      <c r="H103">
        <v>8</v>
      </c>
      <c r="I103">
        <v>14</v>
      </c>
      <c r="J103">
        <v>0</v>
      </c>
      <c r="K103">
        <v>0</v>
      </c>
      <c r="L103">
        <v>48</v>
      </c>
      <c r="M103">
        <v>90</v>
      </c>
      <c r="N103">
        <v>10</v>
      </c>
      <c r="O103">
        <v>77</v>
      </c>
      <c r="P103">
        <v>1019.3</v>
      </c>
      <c r="Q103">
        <v>0.8</v>
      </c>
      <c r="R103">
        <v>24</v>
      </c>
    </row>
    <row r="104" spans="2:18" x14ac:dyDescent="0.2">
      <c r="B104" s="1">
        <v>44278</v>
      </c>
      <c r="C104" s="2"/>
      <c r="D104" s="2">
        <v>5</v>
      </c>
      <c r="E104">
        <v>68</v>
      </c>
      <c r="F104">
        <v>31</v>
      </c>
      <c r="G104">
        <v>50</v>
      </c>
      <c r="H104">
        <v>7</v>
      </c>
      <c r="I104">
        <v>15</v>
      </c>
      <c r="J104">
        <v>0</v>
      </c>
      <c r="K104">
        <v>0</v>
      </c>
      <c r="L104">
        <v>33</v>
      </c>
      <c r="M104">
        <v>54</v>
      </c>
      <c r="N104">
        <v>5</v>
      </c>
      <c r="O104">
        <v>76</v>
      </c>
      <c r="P104">
        <v>1024.5999999999999</v>
      </c>
      <c r="R104">
        <v>24</v>
      </c>
    </row>
    <row r="105" spans="2:18" x14ac:dyDescent="0.2">
      <c r="B105" s="1">
        <v>44277</v>
      </c>
      <c r="C105" s="2"/>
      <c r="D105" s="2">
        <v>5</v>
      </c>
      <c r="E105">
        <v>63</v>
      </c>
      <c r="F105">
        <v>27</v>
      </c>
      <c r="G105">
        <v>47</v>
      </c>
      <c r="H105">
        <v>5</v>
      </c>
      <c r="I105">
        <v>18</v>
      </c>
      <c r="J105">
        <v>0</v>
      </c>
      <c r="K105">
        <v>0</v>
      </c>
      <c r="L105">
        <v>23</v>
      </c>
      <c r="M105">
        <v>44</v>
      </c>
      <c r="N105">
        <v>4</v>
      </c>
      <c r="O105">
        <v>72</v>
      </c>
      <c r="P105">
        <v>1028.0999999999999</v>
      </c>
      <c r="R105">
        <v>23</v>
      </c>
    </row>
    <row r="106" spans="2:18" x14ac:dyDescent="0.2">
      <c r="B106" s="1">
        <v>44276</v>
      </c>
      <c r="C106" s="2"/>
      <c r="D106" s="2">
        <v>5</v>
      </c>
      <c r="E106">
        <v>64</v>
      </c>
      <c r="F106">
        <v>24</v>
      </c>
      <c r="G106">
        <v>46</v>
      </c>
      <c r="H106">
        <v>4</v>
      </c>
      <c r="I106">
        <v>19</v>
      </c>
      <c r="J106">
        <v>0</v>
      </c>
      <c r="K106">
        <v>0</v>
      </c>
      <c r="L106">
        <v>21</v>
      </c>
      <c r="M106">
        <v>44</v>
      </c>
      <c r="N106">
        <v>3</v>
      </c>
      <c r="O106">
        <v>83</v>
      </c>
      <c r="P106">
        <v>1033.0999999999999</v>
      </c>
      <c r="R106">
        <v>24</v>
      </c>
    </row>
    <row r="107" spans="2:18" x14ac:dyDescent="0.2">
      <c r="B107" s="1">
        <v>44275</v>
      </c>
      <c r="C107" s="2"/>
      <c r="D107" s="2">
        <v>5</v>
      </c>
      <c r="E107">
        <v>58</v>
      </c>
      <c r="F107">
        <v>26</v>
      </c>
      <c r="G107">
        <v>42</v>
      </c>
      <c r="H107">
        <v>0</v>
      </c>
      <c r="I107">
        <v>23</v>
      </c>
      <c r="J107">
        <v>0</v>
      </c>
      <c r="K107">
        <v>0</v>
      </c>
      <c r="L107">
        <v>17</v>
      </c>
      <c r="M107">
        <v>40</v>
      </c>
      <c r="N107">
        <v>3</v>
      </c>
      <c r="O107">
        <v>222</v>
      </c>
      <c r="P107">
        <v>1033.7</v>
      </c>
      <c r="R107">
        <v>23</v>
      </c>
    </row>
    <row r="108" spans="2:18" x14ac:dyDescent="0.2">
      <c r="B108" s="1">
        <v>44274</v>
      </c>
      <c r="C108" s="2"/>
      <c r="D108" s="2">
        <v>5</v>
      </c>
      <c r="E108">
        <v>46</v>
      </c>
      <c r="F108">
        <v>31</v>
      </c>
      <c r="G108">
        <v>38</v>
      </c>
      <c r="H108">
        <v>-3</v>
      </c>
      <c r="I108">
        <v>27</v>
      </c>
      <c r="J108">
        <v>0</v>
      </c>
      <c r="K108">
        <v>0</v>
      </c>
      <c r="L108">
        <v>16</v>
      </c>
      <c r="M108">
        <v>42</v>
      </c>
      <c r="N108">
        <v>14</v>
      </c>
      <c r="O108">
        <v>131</v>
      </c>
      <c r="P108">
        <v>1022.4</v>
      </c>
      <c r="Q108" t="s">
        <v>22</v>
      </c>
      <c r="R108">
        <v>24</v>
      </c>
    </row>
    <row r="109" spans="2:18" x14ac:dyDescent="0.2">
      <c r="B109" s="1">
        <v>44273</v>
      </c>
      <c r="C109" s="2"/>
      <c r="D109" s="2">
        <v>5</v>
      </c>
      <c r="E109">
        <v>45</v>
      </c>
      <c r="F109">
        <v>43</v>
      </c>
      <c r="G109">
        <v>44</v>
      </c>
      <c r="H109">
        <v>3</v>
      </c>
      <c r="I109">
        <v>21</v>
      </c>
      <c r="J109">
        <v>0</v>
      </c>
      <c r="K109">
        <v>0</v>
      </c>
      <c r="L109">
        <v>40</v>
      </c>
      <c r="M109">
        <v>86</v>
      </c>
      <c r="N109">
        <v>9</v>
      </c>
      <c r="O109">
        <v>77</v>
      </c>
      <c r="P109">
        <v>1012.8</v>
      </c>
      <c r="Q109">
        <v>1.0900000000000001</v>
      </c>
      <c r="R109">
        <v>24</v>
      </c>
    </row>
    <row r="110" spans="2:18" x14ac:dyDescent="0.2">
      <c r="B110" s="1">
        <v>44272</v>
      </c>
      <c r="C110" s="2"/>
      <c r="D110" s="2">
        <v>5</v>
      </c>
      <c r="E110">
        <v>45</v>
      </c>
      <c r="F110">
        <v>33</v>
      </c>
      <c r="G110">
        <v>39</v>
      </c>
      <c r="H110">
        <v>-2</v>
      </c>
      <c r="I110">
        <v>26</v>
      </c>
      <c r="J110">
        <v>0</v>
      </c>
      <c r="K110">
        <v>0</v>
      </c>
      <c r="L110">
        <v>32</v>
      </c>
      <c r="M110">
        <v>75</v>
      </c>
      <c r="N110">
        <v>4</v>
      </c>
      <c r="O110">
        <v>89</v>
      </c>
      <c r="P110">
        <v>1020.9</v>
      </c>
      <c r="R110">
        <v>24</v>
      </c>
    </row>
    <row r="111" spans="2:18" x14ac:dyDescent="0.2">
      <c r="B111" s="1">
        <v>44271</v>
      </c>
      <c r="C111" s="2"/>
      <c r="D111" s="2">
        <v>5</v>
      </c>
      <c r="E111">
        <v>37</v>
      </c>
      <c r="F111">
        <v>28</v>
      </c>
      <c r="G111">
        <v>33</v>
      </c>
      <c r="H111">
        <v>-7</v>
      </c>
      <c r="I111">
        <v>32</v>
      </c>
      <c r="J111">
        <v>0</v>
      </c>
      <c r="K111">
        <v>0</v>
      </c>
      <c r="L111">
        <v>12</v>
      </c>
      <c r="M111">
        <v>45</v>
      </c>
      <c r="N111">
        <v>7</v>
      </c>
      <c r="O111">
        <v>101</v>
      </c>
      <c r="P111">
        <v>1023.8</v>
      </c>
      <c r="Q111">
        <v>0.01</v>
      </c>
      <c r="R111">
        <v>24</v>
      </c>
    </row>
    <row r="112" spans="2:18" x14ac:dyDescent="0.2">
      <c r="B112" s="1">
        <v>44270</v>
      </c>
      <c r="C112" s="2"/>
      <c r="D112" s="2">
        <v>5</v>
      </c>
      <c r="E112">
        <v>39</v>
      </c>
      <c r="F112">
        <v>22</v>
      </c>
      <c r="G112">
        <v>30</v>
      </c>
      <c r="H112">
        <v>-10</v>
      </c>
      <c r="I112">
        <v>35</v>
      </c>
      <c r="J112">
        <v>0</v>
      </c>
      <c r="K112">
        <v>0</v>
      </c>
      <c r="L112">
        <v>0</v>
      </c>
      <c r="M112">
        <v>28</v>
      </c>
      <c r="N112">
        <v>12</v>
      </c>
      <c r="O112">
        <v>333</v>
      </c>
      <c r="P112">
        <v>1026.9000000000001</v>
      </c>
      <c r="R112">
        <v>24</v>
      </c>
    </row>
    <row r="113" spans="2:18" x14ac:dyDescent="0.2">
      <c r="B113" s="1">
        <v>44269</v>
      </c>
      <c r="C113" s="2"/>
      <c r="D113" s="2">
        <v>5</v>
      </c>
      <c r="E113">
        <v>55</v>
      </c>
      <c r="F113">
        <v>30</v>
      </c>
      <c r="G113">
        <v>43</v>
      </c>
      <c r="H113">
        <v>3</v>
      </c>
      <c r="I113">
        <v>22</v>
      </c>
      <c r="J113">
        <v>0</v>
      </c>
      <c r="K113">
        <v>0</v>
      </c>
      <c r="L113">
        <v>14</v>
      </c>
      <c r="M113">
        <v>31</v>
      </c>
      <c r="N113">
        <v>17</v>
      </c>
      <c r="O113">
        <v>301</v>
      </c>
      <c r="P113">
        <v>1017.4</v>
      </c>
      <c r="R113">
        <v>23</v>
      </c>
    </row>
    <row r="114" spans="2:18" x14ac:dyDescent="0.2">
      <c r="B114" s="1">
        <v>44268</v>
      </c>
      <c r="C114" s="2"/>
      <c r="D114" s="2">
        <v>5</v>
      </c>
      <c r="E114">
        <v>48</v>
      </c>
      <c r="F114">
        <v>29</v>
      </c>
      <c r="G114">
        <v>39</v>
      </c>
      <c r="H114">
        <v>0</v>
      </c>
      <c r="I114">
        <v>26</v>
      </c>
      <c r="J114">
        <v>0</v>
      </c>
      <c r="K114">
        <v>0</v>
      </c>
      <c r="L114">
        <v>12</v>
      </c>
      <c r="M114">
        <v>32</v>
      </c>
      <c r="N114">
        <v>10</v>
      </c>
      <c r="O114">
        <v>286</v>
      </c>
      <c r="P114">
        <v>1023.4</v>
      </c>
      <c r="R114">
        <v>24</v>
      </c>
    </row>
    <row r="115" spans="2:18" x14ac:dyDescent="0.2">
      <c r="B115" s="1">
        <v>44267</v>
      </c>
      <c r="C115" s="2"/>
      <c r="D115" s="2">
        <v>5</v>
      </c>
      <c r="E115">
        <v>64</v>
      </c>
      <c r="F115">
        <v>50</v>
      </c>
      <c r="G115">
        <v>57</v>
      </c>
      <c r="H115">
        <v>18</v>
      </c>
      <c r="I115">
        <v>8</v>
      </c>
      <c r="J115">
        <v>0</v>
      </c>
      <c r="K115">
        <v>2</v>
      </c>
      <c r="L115">
        <v>30</v>
      </c>
      <c r="M115">
        <v>41</v>
      </c>
      <c r="N115">
        <v>10</v>
      </c>
      <c r="O115">
        <v>264</v>
      </c>
      <c r="P115">
        <v>1018.9</v>
      </c>
      <c r="Q115" t="s">
        <v>22</v>
      </c>
      <c r="R115">
        <v>24</v>
      </c>
    </row>
    <row r="116" spans="2:18" x14ac:dyDescent="0.2">
      <c r="B116" s="1">
        <v>44266</v>
      </c>
      <c r="C116" s="2"/>
      <c r="D116" s="2">
        <v>5</v>
      </c>
      <c r="E116">
        <v>73</v>
      </c>
      <c r="F116">
        <v>43</v>
      </c>
      <c r="G116">
        <v>55</v>
      </c>
      <c r="H116">
        <v>16</v>
      </c>
      <c r="I116">
        <v>10</v>
      </c>
      <c r="J116">
        <v>0</v>
      </c>
      <c r="K116">
        <v>0</v>
      </c>
      <c r="L116">
        <v>39</v>
      </c>
      <c r="M116">
        <v>62</v>
      </c>
      <c r="N116">
        <v>6</v>
      </c>
      <c r="O116">
        <v>135</v>
      </c>
      <c r="P116">
        <v>1022.6</v>
      </c>
      <c r="R116">
        <v>24</v>
      </c>
    </row>
    <row r="117" spans="2:18" x14ac:dyDescent="0.2">
      <c r="B117" s="1">
        <v>44265</v>
      </c>
      <c r="C117" s="2"/>
      <c r="D117" s="2">
        <v>5</v>
      </c>
      <c r="E117">
        <v>62</v>
      </c>
      <c r="F117">
        <v>29</v>
      </c>
      <c r="G117">
        <v>46</v>
      </c>
      <c r="H117">
        <v>8</v>
      </c>
      <c r="I117">
        <v>19</v>
      </c>
      <c r="J117">
        <v>0</v>
      </c>
      <c r="K117">
        <v>0</v>
      </c>
      <c r="L117">
        <v>30</v>
      </c>
      <c r="M117">
        <v>59</v>
      </c>
      <c r="N117">
        <v>5</v>
      </c>
      <c r="O117">
        <v>112</v>
      </c>
      <c r="P117">
        <v>1030.7</v>
      </c>
      <c r="R117">
        <v>24</v>
      </c>
    </row>
    <row r="118" spans="2:18" x14ac:dyDescent="0.2">
      <c r="B118" s="1">
        <v>44264</v>
      </c>
      <c r="C118" s="2"/>
      <c r="D118" s="2">
        <v>5</v>
      </c>
      <c r="E118">
        <v>61</v>
      </c>
      <c r="F118">
        <v>29</v>
      </c>
      <c r="G118">
        <v>46</v>
      </c>
      <c r="H118">
        <v>8</v>
      </c>
      <c r="I118">
        <v>19</v>
      </c>
      <c r="J118">
        <v>0</v>
      </c>
      <c r="K118">
        <v>0</v>
      </c>
      <c r="L118">
        <v>25</v>
      </c>
      <c r="M118">
        <v>46</v>
      </c>
      <c r="N118">
        <v>7</v>
      </c>
      <c r="O118">
        <v>192</v>
      </c>
      <c r="P118">
        <v>1027.3</v>
      </c>
      <c r="R118">
        <v>24</v>
      </c>
    </row>
    <row r="119" spans="2:18" x14ac:dyDescent="0.2">
      <c r="B119" s="1">
        <v>44263</v>
      </c>
      <c r="C119" s="2"/>
      <c r="D119" s="2">
        <v>5</v>
      </c>
      <c r="E119">
        <v>44</v>
      </c>
      <c r="F119">
        <v>19</v>
      </c>
      <c r="G119">
        <v>32</v>
      </c>
      <c r="H119">
        <v>-6</v>
      </c>
      <c r="I119">
        <v>33</v>
      </c>
      <c r="J119">
        <v>0</v>
      </c>
      <c r="K119">
        <v>0</v>
      </c>
      <c r="L119">
        <v>13</v>
      </c>
      <c r="M119">
        <v>47</v>
      </c>
      <c r="N119">
        <v>6</v>
      </c>
      <c r="O119">
        <v>238</v>
      </c>
      <c r="P119">
        <v>1030</v>
      </c>
      <c r="R119">
        <v>24</v>
      </c>
    </row>
    <row r="120" spans="2:18" x14ac:dyDescent="0.2">
      <c r="B120" s="1">
        <v>44262</v>
      </c>
      <c r="C120" s="2"/>
      <c r="D120" s="2">
        <v>5</v>
      </c>
      <c r="E120">
        <v>39</v>
      </c>
      <c r="F120">
        <v>23</v>
      </c>
      <c r="G120">
        <v>31</v>
      </c>
      <c r="H120">
        <v>-6</v>
      </c>
      <c r="I120">
        <v>34</v>
      </c>
      <c r="J120">
        <v>0</v>
      </c>
      <c r="K120">
        <v>0</v>
      </c>
      <c r="L120">
        <v>13</v>
      </c>
      <c r="M120">
        <v>49</v>
      </c>
      <c r="N120">
        <v>6</v>
      </c>
      <c r="O120">
        <v>258</v>
      </c>
      <c r="P120">
        <v>1026.5999999999999</v>
      </c>
      <c r="Q120" t="s">
        <v>22</v>
      </c>
      <c r="R120">
        <v>24</v>
      </c>
    </row>
    <row r="121" spans="2:18" x14ac:dyDescent="0.2">
      <c r="B121" s="1">
        <v>44261</v>
      </c>
      <c r="C121" s="2"/>
      <c r="D121" s="2">
        <v>5</v>
      </c>
      <c r="E121">
        <v>33</v>
      </c>
      <c r="F121">
        <v>28</v>
      </c>
      <c r="G121">
        <v>31</v>
      </c>
      <c r="H121">
        <v>-6</v>
      </c>
      <c r="I121">
        <v>34</v>
      </c>
      <c r="J121">
        <v>0</v>
      </c>
      <c r="K121">
        <v>0</v>
      </c>
      <c r="L121">
        <v>15</v>
      </c>
      <c r="M121">
        <v>54</v>
      </c>
      <c r="N121">
        <v>9</v>
      </c>
      <c r="O121">
        <v>280</v>
      </c>
      <c r="P121">
        <v>1018.8</v>
      </c>
      <c r="Q121" t="s">
        <v>22</v>
      </c>
      <c r="R121">
        <v>24</v>
      </c>
    </row>
    <row r="122" spans="2:18" x14ac:dyDescent="0.2">
      <c r="B122" s="1">
        <v>44260</v>
      </c>
      <c r="C122" s="2"/>
      <c r="D122" s="2">
        <v>5</v>
      </c>
      <c r="E122">
        <v>35</v>
      </c>
      <c r="F122">
        <v>20</v>
      </c>
      <c r="G122">
        <v>28</v>
      </c>
      <c r="H122">
        <v>-9</v>
      </c>
      <c r="I122">
        <v>37</v>
      </c>
      <c r="J122">
        <v>0</v>
      </c>
      <c r="K122">
        <v>0</v>
      </c>
      <c r="L122">
        <v>7</v>
      </c>
      <c r="M122">
        <v>40</v>
      </c>
      <c r="N122">
        <v>14</v>
      </c>
      <c r="O122">
        <v>292</v>
      </c>
      <c r="P122">
        <v>1014.2</v>
      </c>
      <c r="R122">
        <v>24</v>
      </c>
    </row>
    <row r="123" spans="2:18" x14ac:dyDescent="0.2">
      <c r="B123" s="1">
        <v>44259</v>
      </c>
      <c r="C123" s="2"/>
      <c r="D123" s="2">
        <v>5</v>
      </c>
      <c r="E123">
        <v>41</v>
      </c>
      <c r="F123">
        <v>26</v>
      </c>
      <c r="G123">
        <v>34</v>
      </c>
      <c r="H123">
        <v>-3</v>
      </c>
      <c r="I123">
        <v>31</v>
      </c>
      <c r="J123">
        <v>0</v>
      </c>
      <c r="K123">
        <v>0</v>
      </c>
      <c r="L123">
        <v>20</v>
      </c>
      <c r="M123">
        <v>56</v>
      </c>
      <c r="N123">
        <v>14</v>
      </c>
      <c r="O123">
        <v>293</v>
      </c>
      <c r="P123">
        <v>1012</v>
      </c>
      <c r="R123">
        <v>24</v>
      </c>
    </row>
    <row r="124" spans="2:18" x14ac:dyDescent="0.2">
      <c r="B124" s="1">
        <v>44258</v>
      </c>
      <c r="C124" s="2"/>
      <c r="D124" s="2">
        <v>5</v>
      </c>
      <c r="E124">
        <v>47</v>
      </c>
      <c r="F124">
        <v>19</v>
      </c>
      <c r="G124">
        <v>35</v>
      </c>
      <c r="H124">
        <v>-1</v>
      </c>
      <c r="I124">
        <v>30</v>
      </c>
      <c r="J124">
        <v>0</v>
      </c>
      <c r="K124">
        <v>0</v>
      </c>
      <c r="L124">
        <v>20</v>
      </c>
      <c r="M124">
        <v>57</v>
      </c>
      <c r="N124">
        <v>6</v>
      </c>
      <c r="O124">
        <v>169</v>
      </c>
      <c r="P124">
        <v>1012.5</v>
      </c>
      <c r="R124">
        <v>24</v>
      </c>
    </row>
    <row r="125" spans="2:18" x14ac:dyDescent="0.2">
      <c r="B125" s="1">
        <v>44257</v>
      </c>
      <c r="C125" s="2"/>
      <c r="D125" s="2">
        <v>5</v>
      </c>
      <c r="E125">
        <v>32</v>
      </c>
      <c r="F125">
        <v>20</v>
      </c>
      <c r="G125">
        <v>26</v>
      </c>
      <c r="H125">
        <v>-10</v>
      </c>
      <c r="I125">
        <v>39</v>
      </c>
      <c r="J125">
        <v>0</v>
      </c>
      <c r="K125">
        <v>0</v>
      </c>
      <c r="L125">
        <v>7</v>
      </c>
      <c r="M125">
        <v>45</v>
      </c>
      <c r="N125">
        <v>13</v>
      </c>
      <c r="O125">
        <v>273</v>
      </c>
      <c r="P125">
        <v>1021</v>
      </c>
      <c r="R125">
        <v>24</v>
      </c>
    </row>
    <row r="126" spans="2:18" x14ac:dyDescent="0.2">
      <c r="B126" s="1">
        <v>44256</v>
      </c>
      <c r="C126" s="2"/>
      <c r="D126" s="2">
        <v>5</v>
      </c>
      <c r="E126">
        <v>44</v>
      </c>
      <c r="F126">
        <v>29</v>
      </c>
      <c r="G126">
        <v>38</v>
      </c>
      <c r="H126">
        <v>2</v>
      </c>
      <c r="I126">
        <v>27</v>
      </c>
      <c r="J126">
        <v>0</v>
      </c>
      <c r="K126">
        <v>0</v>
      </c>
      <c r="L126">
        <v>28</v>
      </c>
      <c r="M126">
        <v>71</v>
      </c>
      <c r="N126">
        <v>11</v>
      </c>
      <c r="O126">
        <v>240</v>
      </c>
      <c r="P126">
        <v>1008</v>
      </c>
      <c r="Q126">
        <v>0.08</v>
      </c>
      <c r="R126">
        <v>24</v>
      </c>
    </row>
    <row r="127" spans="2:18" x14ac:dyDescent="0.2">
      <c r="B127" s="1">
        <v>44255</v>
      </c>
      <c r="C127" s="2"/>
      <c r="D127" s="2">
        <v>4</v>
      </c>
      <c r="E127">
        <v>38</v>
      </c>
      <c r="F127">
        <v>33</v>
      </c>
      <c r="G127">
        <v>36</v>
      </c>
      <c r="H127">
        <v>0</v>
      </c>
      <c r="I127">
        <v>29</v>
      </c>
      <c r="J127">
        <v>0</v>
      </c>
      <c r="K127">
        <v>0</v>
      </c>
      <c r="L127">
        <v>33</v>
      </c>
      <c r="M127">
        <v>89</v>
      </c>
      <c r="N127">
        <v>5</v>
      </c>
      <c r="O127">
        <v>70</v>
      </c>
      <c r="P127">
        <v>1021.2</v>
      </c>
      <c r="Q127">
        <v>0.63</v>
      </c>
      <c r="R127">
        <v>24</v>
      </c>
    </row>
    <row r="128" spans="2:18" x14ac:dyDescent="0.2">
      <c r="B128" s="1">
        <v>44254</v>
      </c>
      <c r="C128" s="2"/>
      <c r="D128" s="2">
        <v>4</v>
      </c>
      <c r="E128">
        <v>44</v>
      </c>
      <c r="F128">
        <v>32</v>
      </c>
      <c r="G128">
        <v>36</v>
      </c>
      <c r="H128">
        <v>1</v>
      </c>
      <c r="I128">
        <v>29</v>
      </c>
      <c r="J128">
        <v>0</v>
      </c>
      <c r="K128">
        <v>0</v>
      </c>
      <c r="L128">
        <v>33</v>
      </c>
      <c r="M128">
        <v>89</v>
      </c>
      <c r="N128">
        <v>6</v>
      </c>
      <c r="O128">
        <v>148</v>
      </c>
      <c r="P128">
        <v>1021.8</v>
      </c>
      <c r="Q128">
        <v>0.31</v>
      </c>
      <c r="R128">
        <v>24</v>
      </c>
    </row>
    <row r="129" spans="2:18" x14ac:dyDescent="0.2">
      <c r="B129" s="1">
        <v>44253</v>
      </c>
      <c r="C129" s="2"/>
      <c r="D129" s="2">
        <v>4</v>
      </c>
      <c r="E129">
        <v>42</v>
      </c>
      <c r="F129">
        <v>27</v>
      </c>
      <c r="G129">
        <v>36</v>
      </c>
      <c r="H129">
        <v>1</v>
      </c>
      <c r="I129">
        <v>29</v>
      </c>
      <c r="J129">
        <v>0</v>
      </c>
      <c r="K129">
        <v>0</v>
      </c>
      <c r="L129">
        <v>17</v>
      </c>
      <c r="M129">
        <v>47</v>
      </c>
      <c r="N129">
        <v>4</v>
      </c>
      <c r="O129">
        <v>127</v>
      </c>
      <c r="P129">
        <v>1029.4000000000001</v>
      </c>
      <c r="R129">
        <v>24</v>
      </c>
    </row>
    <row r="130" spans="2:18" x14ac:dyDescent="0.2">
      <c r="B130" s="1">
        <v>44252</v>
      </c>
      <c r="C130" s="2"/>
      <c r="D130" s="2">
        <v>4</v>
      </c>
      <c r="E130">
        <v>45</v>
      </c>
      <c r="F130">
        <v>30</v>
      </c>
      <c r="G130">
        <v>39</v>
      </c>
      <c r="H130">
        <v>4</v>
      </c>
      <c r="I130">
        <v>26</v>
      </c>
      <c r="J130">
        <v>0</v>
      </c>
      <c r="K130">
        <v>0</v>
      </c>
      <c r="L130">
        <v>21</v>
      </c>
      <c r="M130">
        <v>49</v>
      </c>
      <c r="N130">
        <v>10</v>
      </c>
      <c r="O130">
        <v>280</v>
      </c>
      <c r="P130">
        <v>1019.5</v>
      </c>
      <c r="R130">
        <v>24</v>
      </c>
    </row>
    <row r="131" spans="2:18" x14ac:dyDescent="0.2">
      <c r="B131" s="1">
        <v>44251</v>
      </c>
      <c r="C131" s="2"/>
      <c r="D131" s="2">
        <v>4</v>
      </c>
      <c r="E131">
        <v>51</v>
      </c>
      <c r="F131">
        <v>31</v>
      </c>
      <c r="G131">
        <v>42</v>
      </c>
      <c r="H131">
        <v>7</v>
      </c>
      <c r="I131">
        <v>23</v>
      </c>
      <c r="J131">
        <v>0</v>
      </c>
      <c r="K131">
        <v>0</v>
      </c>
      <c r="L131">
        <v>27</v>
      </c>
      <c r="M131">
        <v>57</v>
      </c>
      <c r="N131">
        <v>8</v>
      </c>
      <c r="O131">
        <v>228</v>
      </c>
      <c r="P131">
        <v>1013.5</v>
      </c>
      <c r="Q131" t="s">
        <v>22</v>
      </c>
      <c r="R131">
        <v>24</v>
      </c>
    </row>
    <row r="132" spans="2:18" x14ac:dyDescent="0.2">
      <c r="B132" s="1">
        <v>44250</v>
      </c>
      <c r="C132" s="2"/>
      <c r="D132" s="2">
        <v>4</v>
      </c>
      <c r="E132">
        <v>43</v>
      </c>
      <c r="F132">
        <v>27</v>
      </c>
      <c r="G132">
        <v>36</v>
      </c>
      <c r="H132">
        <v>2</v>
      </c>
      <c r="I132">
        <v>29</v>
      </c>
      <c r="J132">
        <v>0</v>
      </c>
      <c r="K132">
        <v>0</v>
      </c>
      <c r="L132">
        <v>27</v>
      </c>
      <c r="M132">
        <v>71</v>
      </c>
      <c r="N132">
        <v>8</v>
      </c>
      <c r="O132">
        <v>236</v>
      </c>
      <c r="P132">
        <v>1006.7</v>
      </c>
      <c r="Q132" t="s">
        <v>22</v>
      </c>
      <c r="R132">
        <v>24</v>
      </c>
    </row>
    <row r="133" spans="2:18" x14ac:dyDescent="0.2">
      <c r="B133" s="1">
        <v>44249</v>
      </c>
      <c r="C133" s="2"/>
      <c r="D133" s="2">
        <v>4</v>
      </c>
      <c r="E133">
        <v>34</v>
      </c>
      <c r="F133">
        <v>22</v>
      </c>
      <c r="G133">
        <v>30</v>
      </c>
      <c r="H133">
        <v>-4</v>
      </c>
      <c r="I133">
        <v>35</v>
      </c>
      <c r="J133">
        <v>0</v>
      </c>
      <c r="K133">
        <v>0</v>
      </c>
      <c r="L133">
        <v>23</v>
      </c>
      <c r="M133">
        <v>73</v>
      </c>
      <c r="N133">
        <v>6</v>
      </c>
      <c r="O133">
        <v>156</v>
      </c>
      <c r="P133">
        <v>1015.6</v>
      </c>
      <c r="Q133">
        <v>0.4</v>
      </c>
      <c r="R133">
        <v>24</v>
      </c>
    </row>
    <row r="134" spans="2:18" x14ac:dyDescent="0.2">
      <c r="B134" s="1">
        <v>44248</v>
      </c>
      <c r="C134" s="2"/>
      <c r="D134" s="2">
        <v>4</v>
      </c>
      <c r="E134">
        <v>33</v>
      </c>
      <c r="F134">
        <v>14</v>
      </c>
      <c r="G134">
        <v>24</v>
      </c>
      <c r="H134">
        <v>-10</v>
      </c>
      <c r="I134">
        <v>41</v>
      </c>
      <c r="J134">
        <v>0</v>
      </c>
      <c r="K134">
        <v>0</v>
      </c>
      <c r="L134">
        <v>11</v>
      </c>
      <c r="M134">
        <v>59</v>
      </c>
      <c r="N134">
        <v>6</v>
      </c>
      <c r="O134">
        <v>219</v>
      </c>
      <c r="P134">
        <v>1031.9000000000001</v>
      </c>
      <c r="Q134" t="s">
        <v>22</v>
      </c>
      <c r="R134">
        <v>24</v>
      </c>
    </row>
    <row r="135" spans="2:18" x14ac:dyDescent="0.2">
      <c r="B135" s="1">
        <v>44247</v>
      </c>
      <c r="C135" s="2"/>
      <c r="D135" s="2">
        <v>4</v>
      </c>
      <c r="E135">
        <v>31</v>
      </c>
      <c r="F135">
        <v>21</v>
      </c>
      <c r="G135">
        <v>26</v>
      </c>
      <c r="H135">
        <v>-8</v>
      </c>
      <c r="I135">
        <v>39</v>
      </c>
      <c r="J135">
        <v>0</v>
      </c>
      <c r="K135">
        <v>0</v>
      </c>
      <c r="L135">
        <v>14</v>
      </c>
      <c r="M135">
        <v>59</v>
      </c>
      <c r="N135">
        <v>11</v>
      </c>
      <c r="O135">
        <v>291</v>
      </c>
      <c r="P135">
        <v>1021.7</v>
      </c>
      <c r="Q135" t="s">
        <v>22</v>
      </c>
      <c r="R135">
        <v>24</v>
      </c>
    </row>
    <row r="136" spans="2:18" x14ac:dyDescent="0.2">
      <c r="B136" s="1">
        <v>44246</v>
      </c>
      <c r="C136" s="2"/>
      <c r="D136" s="2">
        <v>4</v>
      </c>
      <c r="E136">
        <v>32</v>
      </c>
      <c r="F136">
        <v>24</v>
      </c>
      <c r="G136">
        <v>27</v>
      </c>
      <c r="H136">
        <v>-6</v>
      </c>
      <c r="I136">
        <v>38</v>
      </c>
      <c r="J136">
        <v>0</v>
      </c>
      <c r="K136">
        <v>0</v>
      </c>
      <c r="L136">
        <v>23</v>
      </c>
      <c r="M136">
        <v>86</v>
      </c>
      <c r="N136">
        <v>6</v>
      </c>
      <c r="O136">
        <v>110</v>
      </c>
      <c r="P136">
        <v>1019.7</v>
      </c>
      <c r="Q136">
        <v>0.16</v>
      </c>
      <c r="R136">
        <v>24</v>
      </c>
    </row>
    <row r="137" spans="2:18" x14ac:dyDescent="0.2">
      <c r="B137" s="1">
        <v>44245</v>
      </c>
      <c r="C137" s="2"/>
      <c r="D137" s="2">
        <v>4</v>
      </c>
      <c r="E137">
        <v>27</v>
      </c>
      <c r="F137">
        <v>21</v>
      </c>
      <c r="G137">
        <v>24</v>
      </c>
      <c r="H137">
        <v>-9</v>
      </c>
      <c r="I137">
        <v>41</v>
      </c>
      <c r="J137">
        <v>0</v>
      </c>
      <c r="K137">
        <v>0</v>
      </c>
      <c r="L137">
        <v>17</v>
      </c>
      <c r="M137">
        <v>74</v>
      </c>
      <c r="N137">
        <v>10</v>
      </c>
      <c r="O137">
        <v>60</v>
      </c>
      <c r="P137">
        <v>1027.5</v>
      </c>
      <c r="Q137">
        <v>0.39</v>
      </c>
      <c r="R137">
        <v>24</v>
      </c>
    </row>
    <row r="138" spans="2:18" x14ac:dyDescent="0.2">
      <c r="B138" s="1">
        <v>44244</v>
      </c>
      <c r="C138" s="2"/>
      <c r="D138" s="2">
        <v>4</v>
      </c>
      <c r="E138">
        <v>31</v>
      </c>
      <c r="F138">
        <v>18</v>
      </c>
      <c r="G138">
        <v>24</v>
      </c>
      <c r="H138">
        <v>-9</v>
      </c>
      <c r="I138">
        <v>41</v>
      </c>
      <c r="J138">
        <v>0</v>
      </c>
      <c r="K138">
        <v>0</v>
      </c>
      <c r="L138">
        <v>7</v>
      </c>
      <c r="M138">
        <v>48</v>
      </c>
      <c r="N138">
        <v>7</v>
      </c>
      <c r="O138">
        <v>235</v>
      </c>
      <c r="P138">
        <v>1027.5</v>
      </c>
      <c r="Q138" t="s">
        <v>22</v>
      </c>
      <c r="R138">
        <v>24</v>
      </c>
    </row>
    <row r="139" spans="2:18" x14ac:dyDescent="0.2">
      <c r="B139" s="1">
        <v>44243</v>
      </c>
      <c r="C139" s="2"/>
      <c r="D139" s="2">
        <v>4</v>
      </c>
      <c r="E139">
        <v>43</v>
      </c>
      <c r="F139">
        <v>26</v>
      </c>
      <c r="G139">
        <v>35</v>
      </c>
      <c r="H139">
        <v>2</v>
      </c>
      <c r="I139">
        <v>30</v>
      </c>
      <c r="J139">
        <v>0</v>
      </c>
      <c r="K139">
        <v>0</v>
      </c>
      <c r="L139">
        <v>27</v>
      </c>
      <c r="M139">
        <v>76</v>
      </c>
      <c r="N139">
        <v>11</v>
      </c>
      <c r="O139">
        <v>213</v>
      </c>
      <c r="P139">
        <v>1007.4</v>
      </c>
      <c r="Q139">
        <v>0.64</v>
      </c>
      <c r="R139">
        <v>24</v>
      </c>
    </row>
    <row r="140" spans="2:18" x14ac:dyDescent="0.2">
      <c r="B140" s="1">
        <v>44242</v>
      </c>
      <c r="C140" s="2"/>
      <c r="D140" s="2">
        <v>4</v>
      </c>
      <c r="E140">
        <v>32</v>
      </c>
      <c r="F140">
        <v>29</v>
      </c>
      <c r="G140">
        <v>31</v>
      </c>
      <c r="H140">
        <v>-1</v>
      </c>
      <c r="I140">
        <v>34</v>
      </c>
      <c r="J140">
        <v>0</v>
      </c>
      <c r="K140">
        <v>0</v>
      </c>
      <c r="L140">
        <v>25</v>
      </c>
      <c r="M140">
        <v>79</v>
      </c>
      <c r="N140">
        <v>9</v>
      </c>
      <c r="O140">
        <v>66</v>
      </c>
      <c r="P140">
        <v>1020.8</v>
      </c>
      <c r="Q140">
        <v>0.14000000000000001</v>
      </c>
      <c r="R140">
        <v>24</v>
      </c>
    </row>
    <row r="141" spans="2:18" x14ac:dyDescent="0.2">
      <c r="B141" s="1">
        <v>44241</v>
      </c>
      <c r="C141" s="2"/>
      <c r="D141" s="2">
        <v>4</v>
      </c>
      <c r="E141">
        <v>37</v>
      </c>
      <c r="F141">
        <v>21</v>
      </c>
      <c r="G141">
        <v>29</v>
      </c>
      <c r="H141">
        <v>-3</v>
      </c>
      <c r="I141">
        <v>36</v>
      </c>
      <c r="J141">
        <v>0</v>
      </c>
      <c r="K141">
        <v>0</v>
      </c>
      <c r="L141">
        <v>22</v>
      </c>
      <c r="M141">
        <v>76</v>
      </c>
      <c r="N141">
        <v>4</v>
      </c>
      <c r="O141">
        <v>38</v>
      </c>
      <c r="P141">
        <v>1023.5</v>
      </c>
      <c r="R141">
        <v>24</v>
      </c>
    </row>
    <row r="142" spans="2:18" x14ac:dyDescent="0.2">
      <c r="B142" s="1">
        <v>44240</v>
      </c>
      <c r="C142" s="2"/>
      <c r="D142" s="2">
        <v>4</v>
      </c>
      <c r="E142">
        <v>26</v>
      </c>
      <c r="F142">
        <v>21</v>
      </c>
      <c r="G142">
        <v>24</v>
      </c>
      <c r="H142">
        <v>-8</v>
      </c>
      <c r="I142">
        <v>41</v>
      </c>
      <c r="J142">
        <v>0</v>
      </c>
      <c r="K142">
        <v>0</v>
      </c>
      <c r="L142">
        <v>8</v>
      </c>
      <c r="M142">
        <v>50</v>
      </c>
      <c r="N142">
        <v>9</v>
      </c>
      <c r="O142">
        <v>52</v>
      </c>
      <c r="P142">
        <v>1024.5999999999999</v>
      </c>
      <c r="Q142" t="s">
        <v>22</v>
      </c>
      <c r="R142">
        <v>24</v>
      </c>
    </row>
    <row r="143" spans="2:18" x14ac:dyDescent="0.2">
      <c r="B143" s="1">
        <v>44239</v>
      </c>
      <c r="C143" s="2"/>
      <c r="D143" s="2">
        <v>4</v>
      </c>
      <c r="E143">
        <v>27</v>
      </c>
      <c r="F143">
        <v>15</v>
      </c>
      <c r="G143">
        <v>22</v>
      </c>
      <c r="H143">
        <v>-10</v>
      </c>
      <c r="I143">
        <v>43</v>
      </c>
      <c r="J143">
        <v>0</v>
      </c>
      <c r="K143">
        <v>0</v>
      </c>
      <c r="L143">
        <v>4</v>
      </c>
      <c r="M143">
        <v>47</v>
      </c>
      <c r="N143">
        <v>3</v>
      </c>
      <c r="O143">
        <v>67</v>
      </c>
      <c r="P143">
        <v>1026.5999999999999</v>
      </c>
      <c r="R143">
        <v>24</v>
      </c>
    </row>
    <row r="144" spans="2:18" x14ac:dyDescent="0.2">
      <c r="B144" s="1">
        <v>44238</v>
      </c>
      <c r="C144" s="2"/>
      <c r="D144" s="2">
        <v>4</v>
      </c>
      <c r="E144">
        <v>30</v>
      </c>
      <c r="F144">
        <v>21</v>
      </c>
      <c r="G144">
        <v>26</v>
      </c>
      <c r="H144">
        <v>-6</v>
      </c>
      <c r="I144">
        <v>39</v>
      </c>
      <c r="J144">
        <v>0</v>
      </c>
      <c r="K144">
        <v>0</v>
      </c>
      <c r="L144">
        <v>17</v>
      </c>
      <c r="M144">
        <v>69</v>
      </c>
      <c r="N144">
        <v>8</v>
      </c>
      <c r="O144">
        <v>160</v>
      </c>
      <c r="P144">
        <v>1024.5</v>
      </c>
      <c r="Q144">
        <v>0.12</v>
      </c>
      <c r="R144">
        <v>24</v>
      </c>
    </row>
    <row r="145" spans="2:18" x14ac:dyDescent="0.2">
      <c r="B145" s="1">
        <v>44237</v>
      </c>
      <c r="C145" s="2"/>
      <c r="D145" s="2">
        <v>4</v>
      </c>
      <c r="E145">
        <v>32</v>
      </c>
      <c r="F145">
        <v>13</v>
      </c>
      <c r="G145">
        <v>24</v>
      </c>
      <c r="H145">
        <v>-7</v>
      </c>
      <c r="I145">
        <v>41</v>
      </c>
      <c r="J145">
        <v>0</v>
      </c>
      <c r="K145">
        <v>0</v>
      </c>
      <c r="L145">
        <v>16</v>
      </c>
      <c r="M145">
        <v>73</v>
      </c>
      <c r="N145">
        <v>3</v>
      </c>
      <c r="O145">
        <v>161</v>
      </c>
      <c r="P145">
        <v>1025.9000000000001</v>
      </c>
      <c r="Q145">
        <v>0.06</v>
      </c>
      <c r="R145">
        <v>24</v>
      </c>
    </row>
    <row r="146" spans="2:18" x14ac:dyDescent="0.2">
      <c r="B146" s="1">
        <v>44236</v>
      </c>
      <c r="C146" s="2"/>
      <c r="D146" s="2">
        <v>4</v>
      </c>
      <c r="E146">
        <v>31</v>
      </c>
      <c r="F146">
        <v>15</v>
      </c>
      <c r="G146">
        <v>24</v>
      </c>
      <c r="H146">
        <v>-7</v>
      </c>
      <c r="I146">
        <v>41</v>
      </c>
      <c r="J146">
        <v>0</v>
      </c>
      <c r="K146">
        <v>0</v>
      </c>
      <c r="L146">
        <v>18</v>
      </c>
      <c r="M146">
        <v>78</v>
      </c>
      <c r="N146">
        <v>3</v>
      </c>
      <c r="O146">
        <v>48</v>
      </c>
      <c r="P146">
        <v>1023.3</v>
      </c>
      <c r="Q146">
        <v>0.09</v>
      </c>
      <c r="R146">
        <v>24</v>
      </c>
    </row>
    <row r="147" spans="2:18" x14ac:dyDescent="0.2">
      <c r="B147" s="1">
        <v>44235</v>
      </c>
      <c r="C147" s="2"/>
      <c r="D147" s="2">
        <v>4</v>
      </c>
      <c r="E147">
        <v>25</v>
      </c>
      <c r="F147">
        <v>9</v>
      </c>
      <c r="G147">
        <v>18</v>
      </c>
      <c r="H147">
        <v>-13</v>
      </c>
      <c r="I147">
        <v>47</v>
      </c>
      <c r="J147">
        <v>0</v>
      </c>
      <c r="K147">
        <v>0</v>
      </c>
      <c r="L147">
        <v>2</v>
      </c>
      <c r="M147">
        <v>50</v>
      </c>
      <c r="N147">
        <v>4</v>
      </c>
      <c r="O147">
        <v>160</v>
      </c>
      <c r="P147">
        <v>1028.3</v>
      </c>
      <c r="Q147" t="s">
        <v>22</v>
      </c>
      <c r="R147">
        <v>24</v>
      </c>
    </row>
    <row r="148" spans="2:18" x14ac:dyDescent="0.2">
      <c r="B148" s="1">
        <v>44234</v>
      </c>
      <c r="C148" s="2"/>
      <c r="D148" s="2">
        <v>4</v>
      </c>
      <c r="E148">
        <v>34</v>
      </c>
      <c r="F148">
        <v>21</v>
      </c>
      <c r="G148">
        <v>29</v>
      </c>
      <c r="H148">
        <v>-2</v>
      </c>
      <c r="I148">
        <v>36</v>
      </c>
      <c r="J148">
        <v>0</v>
      </c>
      <c r="K148">
        <v>0</v>
      </c>
      <c r="L148">
        <v>20</v>
      </c>
      <c r="M148">
        <v>70</v>
      </c>
      <c r="N148">
        <v>6</v>
      </c>
      <c r="O148">
        <v>145</v>
      </c>
      <c r="P148">
        <v>1015.2</v>
      </c>
      <c r="Q148">
        <v>0.15</v>
      </c>
      <c r="R148">
        <v>24</v>
      </c>
    </row>
    <row r="149" spans="2:18" x14ac:dyDescent="0.2">
      <c r="B149" s="1">
        <v>44233</v>
      </c>
      <c r="C149" s="2"/>
      <c r="D149" s="2">
        <v>4</v>
      </c>
      <c r="E149">
        <v>40</v>
      </c>
      <c r="F149">
        <v>16</v>
      </c>
      <c r="G149">
        <v>29</v>
      </c>
      <c r="H149">
        <v>-2</v>
      </c>
      <c r="I149">
        <v>36</v>
      </c>
      <c r="J149">
        <v>0</v>
      </c>
      <c r="K149">
        <v>0</v>
      </c>
      <c r="L149">
        <v>15</v>
      </c>
      <c r="M149">
        <v>55</v>
      </c>
      <c r="N149">
        <v>6</v>
      </c>
      <c r="O149">
        <v>168</v>
      </c>
      <c r="P149">
        <v>1015.9</v>
      </c>
      <c r="Q149" t="s">
        <v>22</v>
      </c>
      <c r="R149">
        <v>24</v>
      </c>
    </row>
    <row r="150" spans="2:18" x14ac:dyDescent="0.2">
      <c r="B150" s="1">
        <v>44232</v>
      </c>
      <c r="C150" s="2"/>
      <c r="D150" s="2">
        <v>4</v>
      </c>
      <c r="E150">
        <v>42</v>
      </c>
      <c r="F150">
        <v>26</v>
      </c>
      <c r="G150">
        <v>36</v>
      </c>
      <c r="H150">
        <v>5</v>
      </c>
      <c r="I150">
        <v>29</v>
      </c>
      <c r="J150">
        <v>0</v>
      </c>
      <c r="K150">
        <v>0</v>
      </c>
      <c r="L150">
        <v>25</v>
      </c>
      <c r="M150">
        <v>65</v>
      </c>
      <c r="N150">
        <v>7</v>
      </c>
      <c r="O150">
        <v>208</v>
      </c>
      <c r="P150">
        <v>1005.7</v>
      </c>
      <c r="Q150">
        <v>7.0000000000000007E-2</v>
      </c>
      <c r="R150">
        <v>24</v>
      </c>
    </row>
    <row r="151" spans="2:18" x14ac:dyDescent="0.2">
      <c r="B151" s="1">
        <v>44231</v>
      </c>
      <c r="C151" s="2"/>
      <c r="D151" s="2">
        <v>4</v>
      </c>
      <c r="E151">
        <v>40</v>
      </c>
      <c r="F151">
        <v>26</v>
      </c>
      <c r="G151">
        <v>31</v>
      </c>
      <c r="H151">
        <v>1</v>
      </c>
      <c r="I151">
        <v>34</v>
      </c>
      <c r="J151">
        <v>0</v>
      </c>
      <c r="K151">
        <v>0</v>
      </c>
      <c r="L151">
        <v>17</v>
      </c>
      <c r="M151">
        <v>56</v>
      </c>
      <c r="N151">
        <v>8</v>
      </c>
      <c r="O151">
        <v>246</v>
      </c>
      <c r="P151">
        <v>1011.4</v>
      </c>
      <c r="Q151" t="s">
        <v>22</v>
      </c>
      <c r="R151">
        <v>24</v>
      </c>
    </row>
    <row r="152" spans="2:18" x14ac:dyDescent="0.2">
      <c r="B152" s="1">
        <v>44230</v>
      </c>
      <c r="C152" s="2"/>
      <c r="D152" s="2">
        <v>4</v>
      </c>
      <c r="E152">
        <v>34</v>
      </c>
      <c r="F152">
        <v>27</v>
      </c>
      <c r="G152">
        <v>31</v>
      </c>
      <c r="H152">
        <v>1</v>
      </c>
      <c r="I152">
        <v>34</v>
      </c>
      <c r="J152">
        <v>0</v>
      </c>
      <c r="K152">
        <v>0</v>
      </c>
      <c r="L152">
        <v>20</v>
      </c>
      <c r="M152">
        <v>64</v>
      </c>
      <c r="N152">
        <v>12</v>
      </c>
      <c r="O152">
        <v>318</v>
      </c>
      <c r="P152">
        <v>1002</v>
      </c>
      <c r="Q152" t="s">
        <v>22</v>
      </c>
      <c r="R152">
        <v>24</v>
      </c>
    </row>
    <row r="153" spans="2:18" x14ac:dyDescent="0.2">
      <c r="B153" s="1">
        <v>44229</v>
      </c>
      <c r="C153" s="2"/>
      <c r="D153" s="2">
        <v>4</v>
      </c>
      <c r="E153">
        <v>34</v>
      </c>
      <c r="F153">
        <v>28</v>
      </c>
      <c r="G153">
        <v>30</v>
      </c>
      <c r="H153">
        <v>0</v>
      </c>
      <c r="I153">
        <v>35</v>
      </c>
      <c r="J153">
        <v>0</v>
      </c>
      <c r="K153">
        <v>0</v>
      </c>
      <c r="L153">
        <v>24</v>
      </c>
      <c r="M153">
        <v>79</v>
      </c>
      <c r="N153">
        <v>12</v>
      </c>
      <c r="O153">
        <v>305</v>
      </c>
      <c r="P153">
        <v>999.3</v>
      </c>
      <c r="Q153">
        <v>0.05</v>
      </c>
      <c r="R153">
        <v>24</v>
      </c>
    </row>
    <row r="154" spans="2:18" x14ac:dyDescent="0.2">
      <c r="B154" s="1">
        <v>44228</v>
      </c>
      <c r="C154" s="2"/>
      <c r="D154" s="2">
        <v>4</v>
      </c>
      <c r="E154">
        <v>33</v>
      </c>
      <c r="F154">
        <v>19</v>
      </c>
      <c r="G154">
        <v>26</v>
      </c>
      <c r="H154">
        <v>-4</v>
      </c>
      <c r="I154">
        <v>39</v>
      </c>
      <c r="J154">
        <v>0</v>
      </c>
      <c r="K154">
        <v>0</v>
      </c>
      <c r="L154">
        <v>22</v>
      </c>
      <c r="M154">
        <v>85</v>
      </c>
      <c r="N154">
        <v>20</v>
      </c>
      <c r="O154">
        <v>46</v>
      </c>
      <c r="P154">
        <v>1009.5</v>
      </c>
      <c r="Q154">
        <v>1.3</v>
      </c>
      <c r="R154">
        <v>24</v>
      </c>
    </row>
    <row r="155" spans="2:18" x14ac:dyDescent="0.2">
      <c r="B155" s="1">
        <v>44227</v>
      </c>
      <c r="C155" s="2"/>
      <c r="D155" s="2">
        <v>3</v>
      </c>
      <c r="E155">
        <v>24</v>
      </c>
      <c r="F155">
        <v>16</v>
      </c>
      <c r="G155">
        <v>21</v>
      </c>
      <c r="H155">
        <v>-9</v>
      </c>
      <c r="I155">
        <v>44</v>
      </c>
      <c r="J155">
        <v>0</v>
      </c>
      <c r="K155">
        <v>0</v>
      </c>
      <c r="L155">
        <v>14</v>
      </c>
      <c r="M155">
        <v>74</v>
      </c>
      <c r="N155">
        <v>10</v>
      </c>
      <c r="O155">
        <v>57</v>
      </c>
      <c r="P155">
        <v>1023.3</v>
      </c>
      <c r="Q155">
        <v>0.25</v>
      </c>
      <c r="R155">
        <v>24</v>
      </c>
    </row>
    <row r="156" spans="2:18" x14ac:dyDescent="0.2">
      <c r="B156" s="1">
        <v>44226</v>
      </c>
      <c r="C156" s="2"/>
      <c r="D156" s="2">
        <v>3</v>
      </c>
      <c r="E156">
        <v>32</v>
      </c>
      <c r="F156">
        <v>16</v>
      </c>
      <c r="G156">
        <v>23</v>
      </c>
      <c r="H156">
        <v>-7</v>
      </c>
      <c r="I156">
        <v>42</v>
      </c>
      <c r="J156">
        <v>0</v>
      </c>
      <c r="K156">
        <v>0</v>
      </c>
      <c r="L156">
        <v>7</v>
      </c>
      <c r="M156">
        <v>51</v>
      </c>
      <c r="N156">
        <v>7</v>
      </c>
      <c r="O156">
        <v>273</v>
      </c>
      <c r="P156">
        <v>1025.7</v>
      </c>
      <c r="Q156" t="s">
        <v>22</v>
      </c>
      <c r="R156">
        <v>24</v>
      </c>
    </row>
    <row r="157" spans="2:18" x14ac:dyDescent="0.2">
      <c r="B157" s="1">
        <v>44225</v>
      </c>
      <c r="C157" s="2"/>
      <c r="D157" s="2">
        <v>3</v>
      </c>
      <c r="E157">
        <v>25</v>
      </c>
      <c r="F157">
        <v>16</v>
      </c>
      <c r="G157">
        <v>20</v>
      </c>
      <c r="H157">
        <v>-10</v>
      </c>
      <c r="I157">
        <v>45</v>
      </c>
      <c r="J157">
        <v>0</v>
      </c>
      <c r="K157">
        <v>0</v>
      </c>
      <c r="L157">
        <v>3</v>
      </c>
      <c r="M157">
        <v>47</v>
      </c>
      <c r="N157">
        <v>16</v>
      </c>
      <c r="O157">
        <v>320</v>
      </c>
      <c r="P157">
        <v>1022.1</v>
      </c>
      <c r="Q157" t="s">
        <v>22</v>
      </c>
      <c r="R157">
        <v>23</v>
      </c>
    </row>
    <row r="158" spans="2:18" x14ac:dyDescent="0.2">
      <c r="B158" s="1">
        <v>44224</v>
      </c>
      <c r="C158" s="2"/>
      <c r="D158" s="2">
        <v>3</v>
      </c>
      <c r="E158">
        <v>30</v>
      </c>
      <c r="F158">
        <v>20</v>
      </c>
      <c r="G158">
        <v>25</v>
      </c>
      <c r="H158">
        <v>-5</v>
      </c>
      <c r="I158">
        <v>40</v>
      </c>
      <c r="J158">
        <v>0</v>
      </c>
      <c r="K158">
        <v>0</v>
      </c>
      <c r="L158">
        <v>8</v>
      </c>
      <c r="M158">
        <v>49</v>
      </c>
      <c r="N158">
        <v>16</v>
      </c>
      <c r="O158">
        <v>304</v>
      </c>
      <c r="P158">
        <v>1020.8</v>
      </c>
      <c r="R158">
        <v>24</v>
      </c>
    </row>
    <row r="159" spans="2:18" x14ac:dyDescent="0.2">
      <c r="B159" s="1">
        <v>44223</v>
      </c>
      <c r="C159" s="2"/>
      <c r="D159" s="2">
        <v>3</v>
      </c>
      <c r="E159">
        <v>34</v>
      </c>
      <c r="F159">
        <v>29</v>
      </c>
      <c r="G159">
        <v>32</v>
      </c>
      <c r="H159">
        <v>2</v>
      </c>
      <c r="I159">
        <v>33</v>
      </c>
      <c r="J159">
        <v>0</v>
      </c>
      <c r="K159">
        <v>0</v>
      </c>
      <c r="L159">
        <v>23</v>
      </c>
      <c r="M159">
        <v>70</v>
      </c>
      <c r="N159">
        <v>9</v>
      </c>
      <c r="O159">
        <v>290</v>
      </c>
      <c r="P159">
        <v>1017.3</v>
      </c>
      <c r="R159">
        <v>24</v>
      </c>
    </row>
    <row r="160" spans="2:18" x14ac:dyDescent="0.2">
      <c r="B160" s="1">
        <v>44222</v>
      </c>
      <c r="C160" s="2"/>
      <c r="D160" s="2">
        <v>3</v>
      </c>
      <c r="E160">
        <v>32</v>
      </c>
      <c r="F160">
        <v>29</v>
      </c>
      <c r="G160">
        <v>30</v>
      </c>
      <c r="H160">
        <v>0</v>
      </c>
      <c r="I160">
        <v>35</v>
      </c>
      <c r="J160">
        <v>0</v>
      </c>
      <c r="K160">
        <v>0</v>
      </c>
      <c r="L160">
        <v>23</v>
      </c>
      <c r="M160">
        <v>76</v>
      </c>
      <c r="N160">
        <v>7</v>
      </c>
      <c r="O160">
        <v>82</v>
      </c>
      <c r="P160">
        <v>1013.5</v>
      </c>
      <c r="Q160">
        <v>0.15</v>
      </c>
      <c r="R160">
        <v>24</v>
      </c>
    </row>
    <row r="161" spans="2:18" x14ac:dyDescent="0.2">
      <c r="B161" s="1">
        <v>44221</v>
      </c>
      <c r="C161" s="2"/>
      <c r="D161" s="2">
        <v>3</v>
      </c>
      <c r="E161">
        <v>36</v>
      </c>
      <c r="F161">
        <v>21</v>
      </c>
      <c r="G161">
        <v>29</v>
      </c>
      <c r="H161">
        <v>-1</v>
      </c>
      <c r="I161">
        <v>36</v>
      </c>
      <c r="J161">
        <v>0</v>
      </c>
      <c r="K161">
        <v>0</v>
      </c>
      <c r="L161">
        <v>13</v>
      </c>
      <c r="M161">
        <v>52</v>
      </c>
      <c r="N161">
        <v>2</v>
      </c>
      <c r="O161">
        <v>101</v>
      </c>
      <c r="P161">
        <v>1019.5</v>
      </c>
      <c r="R161">
        <v>22</v>
      </c>
    </row>
    <row r="162" spans="2:18" x14ac:dyDescent="0.2">
      <c r="B162" s="1">
        <v>44220</v>
      </c>
      <c r="C162" s="2"/>
      <c r="D162" s="2">
        <v>3</v>
      </c>
      <c r="E162">
        <v>32</v>
      </c>
      <c r="F162">
        <v>21</v>
      </c>
      <c r="G162">
        <v>26</v>
      </c>
      <c r="H162">
        <v>-4</v>
      </c>
      <c r="I162">
        <v>39</v>
      </c>
      <c r="J162">
        <v>0</v>
      </c>
      <c r="K162">
        <v>0</v>
      </c>
      <c r="L162">
        <v>7</v>
      </c>
      <c r="M162">
        <v>46</v>
      </c>
      <c r="N162">
        <v>11</v>
      </c>
      <c r="O162">
        <v>314</v>
      </c>
      <c r="P162">
        <v>1022.6</v>
      </c>
      <c r="R162">
        <v>22</v>
      </c>
    </row>
    <row r="163" spans="2:18" x14ac:dyDescent="0.2">
      <c r="B163" s="1">
        <v>44219</v>
      </c>
      <c r="C163" s="2"/>
      <c r="D163" s="2">
        <v>3</v>
      </c>
      <c r="E163">
        <v>31</v>
      </c>
      <c r="F163">
        <v>23</v>
      </c>
      <c r="G163">
        <v>27</v>
      </c>
      <c r="H163">
        <v>-3</v>
      </c>
      <c r="I163">
        <v>38</v>
      </c>
      <c r="J163">
        <v>0</v>
      </c>
      <c r="K163">
        <v>0</v>
      </c>
      <c r="L163">
        <v>7</v>
      </c>
      <c r="M163">
        <v>42</v>
      </c>
      <c r="N163">
        <v>14</v>
      </c>
      <c r="O163">
        <v>310</v>
      </c>
      <c r="P163">
        <v>1019.5</v>
      </c>
      <c r="R163">
        <v>24</v>
      </c>
    </row>
    <row r="164" spans="2:18" x14ac:dyDescent="0.2">
      <c r="B164" s="1">
        <v>44218</v>
      </c>
      <c r="C164" s="2"/>
      <c r="D164" s="2">
        <v>3</v>
      </c>
      <c r="E164">
        <v>42</v>
      </c>
      <c r="F164">
        <v>32</v>
      </c>
      <c r="G164">
        <v>37</v>
      </c>
      <c r="H164">
        <v>7</v>
      </c>
      <c r="I164">
        <v>28</v>
      </c>
      <c r="J164">
        <v>0</v>
      </c>
      <c r="K164">
        <v>0</v>
      </c>
      <c r="L164">
        <v>21</v>
      </c>
      <c r="M164">
        <v>54</v>
      </c>
      <c r="N164">
        <v>12</v>
      </c>
      <c r="O164">
        <v>265</v>
      </c>
      <c r="P164">
        <v>1007.5</v>
      </c>
      <c r="Q164" t="s">
        <v>22</v>
      </c>
      <c r="R164">
        <v>24</v>
      </c>
    </row>
    <row r="165" spans="2:18" x14ac:dyDescent="0.2">
      <c r="B165" s="1">
        <v>44217</v>
      </c>
      <c r="C165" s="2"/>
      <c r="D165" s="2">
        <v>3</v>
      </c>
      <c r="E165">
        <v>42</v>
      </c>
      <c r="F165">
        <v>17</v>
      </c>
      <c r="G165">
        <v>29</v>
      </c>
      <c r="H165">
        <v>-1</v>
      </c>
      <c r="I165">
        <v>36</v>
      </c>
      <c r="J165">
        <v>0</v>
      </c>
      <c r="K165">
        <v>0</v>
      </c>
      <c r="L165">
        <v>18</v>
      </c>
      <c r="M165">
        <v>64</v>
      </c>
      <c r="N165">
        <v>4</v>
      </c>
      <c r="O165">
        <v>129</v>
      </c>
      <c r="P165">
        <v>1007.3</v>
      </c>
      <c r="R165">
        <v>24</v>
      </c>
    </row>
    <row r="166" spans="2:18" x14ac:dyDescent="0.2">
      <c r="B166" s="1">
        <v>44216</v>
      </c>
      <c r="C166" s="2"/>
      <c r="D166" s="2">
        <v>3</v>
      </c>
      <c r="E166">
        <v>36</v>
      </c>
      <c r="F166">
        <v>23</v>
      </c>
      <c r="G166">
        <v>31</v>
      </c>
      <c r="H166">
        <v>1</v>
      </c>
      <c r="I166">
        <v>34</v>
      </c>
      <c r="J166">
        <v>0</v>
      </c>
      <c r="K166">
        <v>0</v>
      </c>
      <c r="L166">
        <v>18</v>
      </c>
      <c r="M166">
        <v>62</v>
      </c>
      <c r="N166">
        <v>9</v>
      </c>
      <c r="O166">
        <v>247</v>
      </c>
      <c r="P166">
        <v>1014.9</v>
      </c>
      <c r="Q166">
        <v>0.01</v>
      </c>
      <c r="R166">
        <v>23</v>
      </c>
    </row>
    <row r="167" spans="2:18" x14ac:dyDescent="0.2">
      <c r="B167" s="1">
        <v>44215</v>
      </c>
      <c r="C167" s="2"/>
      <c r="D167" s="2">
        <v>3</v>
      </c>
      <c r="E167">
        <v>40</v>
      </c>
      <c r="F167">
        <v>28</v>
      </c>
      <c r="G167">
        <v>34</v>
      </c>
      <c r="H167">
        <v>4</v>
      </c>
      <c r="I167">
        <v>31</v>
      </c>
      <c r="J167">
        <v>0</v>
      </c>
      <c r="K167">
        <v>0</v>
      </c>
      <c r="L167">
        <v>22</v>
      </c>
      <c r="M167">
        <v>62</v>
      </c>
      <c r="N167">
        <v>9</v>
      </c>
      <c r="O167">
        <v>248</v>
      </c>
      <c r="P167">
        <v>1017.7</v>
      </c>
      <c r="Q167" t="s">
        <v>22</v>
      </c>
      <c r="R167">
        <v>24</v>
      </c>
    </row>
    <row r="168" spans="2:18" x14ac:dyDescent="0.2">
      <c r="B168" s="1">
        <v>44214</v>
      </c>
      <c r="C168" s="2"/>
      <c r="D168" s="2">
        <v>3</v>
      </c>
      <c r="E168">
        <v>41</v>
      </c>
      <c r="F168">
        <v>29</v>
      </c>
      <c r="G168">
        <v>35</v>
      </c>
      <c r="H168">
        <v>5</v>
      </c>
      <c r="I168">
        <v>30</v>
      </c>
      <c r="J168">
        <v>0</v>
      </c>
      <c r="K168">
        <v>0</v>
      </c>
      <c r="L168">
        <v>25</v>
      </c>
      <c r="M168">
        <v>65</v>
      </c>
      <c r="N168">
        <v>8</v>
      </c>
      <c r="O168">
        <v>233</v>
      </c>
      <c r="P168">
        <v>1008.7</v>
      </c>
      <c r="R168">
        <v>24</v>
      </c>
    </row>
    <row r="169" spans="2:18" x14ac:dyDescent="0.2">
      <c r="B169" s="1">
        <v>44213</v>
      </c>
      <c r="C169" s="2"/>
      <c r="D169" s="2">
        <v>3</v>
      </c>
      <c r="E169">
        <v>42</v>
      </c>
      <c r="F169">
        <v>33</v>
      </c>
      <c r="G169">
        <v>37</v>
      </c>
      <c r="H169">
        <v>7</v>
      </c>
      <c r="I169">
        <v>28</v>
      </c>
      <c r="J169">
        <v>0</v>
      </c>
      <c r="K169">
        <v>0</v>
      </c>
      <c r="L169">
        <v>26</v>
      </c>
      <c r="M169">
        <v>63</v>
      </c>
      <c r="N169">
        <v>12</v>
      </c>
      <c r="O169">
        <v>249</v>
      </c>
      <c r="P169">
        <v>1004</v>
      </c>
      <c r="R169">
        <v>24</v>
      </c>
    </row>
    <row r="170" spans="2:18" x14ac:dyDescent="0.2">
      <c r="B170" s="1">
        <v>44212</v>
      </c>
      <c r="C170" s="2"/>
      <c r="D170" s="2">
        <v>3</v>
      </c>
      <c r="E170">
        <v>45</v>
      </c>
      <c r="F170">
        <v>34</v>
      </c>
      <c r="G170">
        <v>40</v>
      </c>
      <c r="H170">
        <v>10</v>
      </c>
      <c r="I170">
        <v>25</v>
      </c>
      <c r="J170">
        <v>0</v>
      </c>
      <c r="K170">
        <v>0</v>
      </c>
      <c r="L170">
        <v>33</v>
      </c>
      <c r="M170">
        <v>77</v>
      </c>
      <c r="N170">
        <v>9</v>
      </c>
      <c r="O170">
        <v>222</v>
      </c>
      <c r="P170">
        <v>998.6</v>
      </c>
      <c r="Q170">
        <v>0.4</v>
      </c>
      <c r="R170">
        <v>24</v>
      </c>
    </row>
    <row r="171" spans="2:18" x14ac:dyDescent="0.2">
      <c r="B171" s="1">
        <v>44211</v>
      </c>
      <c r="C171" s="2"/>
      <c r="D171" s="2">
        <v>3</v>
      </c>
      <c r="E171">
        <v>46</v>
      </c>
      <c r="F171">
        <v>26</v>
      </c>
      <c r="G171">
        <v>37</v>
      </c>
      <c r="H171">
        <v>7</v>
      </c>
      <c r="I171">
        <v>28</v>
      </c>
      <c r="J171">
        <v>0</v>
      </c>
      <c r="K171">
        <v>0</v>
      </c>
      <c r="L171">
        <v>34</v>
      </c>
      <c r="M171">
        <v>86</v>
      </c>
      <c r="N171">
        <v>10</v>
      </c>
      <c r="O171">
        <v>103</v>
      </c>
      <c r="P171">
        <v>1011.2</v>
      </c>
      <c r="Q171">
        <v>0.16</v>
      </c>
      <c r="R171">
        <v>24</v>
      </c>
    </row>
    <row r="172" spans="2:18" x14ac:dyDescent="0.2">
      <c r="B172" s="1">
        <v>44210</v>
      </c>
      <c r="C172" s="2"/>
      <c r="D172" s="2">
        <v>3</v>
      </c>
      <c r="E172">
        <v>47</v>
      </c>
      <c r="F172">
        <v>29</v>
      </c>
      <c r="G172">
        <v>36</v>
      </c>
      <c r="H172">
        <v>6</v>
      </c>
      <c r="I172">
        <v>29</v>
      </c>
      <c r="J172">
        <v>0</v>
      </c>
      <c r="K172">
        <v>0</v>
      </c>
      <c r="L172">
        <v>28</v>
      </c>
      <c r="M172">
        <v>75</v>
      </c>
      <c r="N172">
        <v>2</v>
      </c>
      <c r="O172">
        <v>60</v>
      </c>
      <c r="P172">
        <v>1010.3</v>
      </c>
      <c r="R172">
        <v>24</v>
      </c>
    </row>
    <row r="173" spans="2:18" x14ac:dyDescent="0.2">
      <c r="B173" s="1">
        <v>44209</v>
      </c>
      <c r="C173" s="2"/>
      <c r="D173" s="2">
        <v>3</v>
      </c>
      <c r="E173">
        <v>39</v>
      </c>
      <c r="F173">
        <v>27</v>
      </c>
      <c r="G173">
        <v>33</v>
      </c>
      <c r="H173">
        <v>3</v>
      </c>
      <c r="I173">
        <v>32</v>
      </c>
      <c r="J173">
        <v>0</v>
      </c>
      <c r="K173">
        <v>0</v>
      </c>
      <c r="L173">
        <v>24</v>
      </c>
      <c r="M173">
        <v>70</v>
      </c>
      <c r="N173">
        <v>4</v>
      </c>
      <c r="O173">
        <v>162</v>
      </c>
      <c r="P173">
        <v>1015.6</v>
      </c>
      <c r="R173">
        <v>24</v>
      </c>
    </row>
    <row r="174" spans="2:18" x14ac:dyDescent="0.2">
      <c r="B174" s="1">
        <v>44208</v>
      </c>
      <c r="C174" s="2"/>
      <c r="D174" s="2">
        <v>3</v>
      </c>
      <c r="E174">
        <v>41</v>
      </c>
      <c r="F174">
        <v>18</v>
      </c>
      <c r="G174">
        <v>30</v>
      </c>
      <c r="H174">
        <v>0</v>
      </c>
      <c r="I174">
        <v>35</v>
      </c>
      <c r="J174">
        <v>0</v>
      </c>
      <c r="K174">
        <v>0</v>
      </c>
      <c r="L174">
        <v>21</v>
      </c>
      <c r="M174">
        <v>72</v>
      </c>
      <c r="N174">
        <v>3</v>
      </c>
      <c r="O174">
        <v>185</v>
      </c>
      <c r="P174">
        <v>1019.8</v>
      </c>
      <c r="R174">
        <v>24</v>
      </c>
    </row>
    <row r="175" spans="2:18" x14ac:dyDescent="0.2">
      <c r="B175" s="1">
        <v>44207</v>
      </c>
      <c r="C175" s="2"/>
      <c r="D175" s="2">
        <v>3</v>
      </c>
      <c r="E175">
        <v>36</v>
      </c>
      <c r="F175">
        <v>20</v>
      </c>
      <c r="G175">
        <v>27</v>
      </c>
      <c r="H175">
        <v>-3</v>
      </c>
      <c r="I175">
        <v>38</v>
      </c>
      <c r="J175">
        <v>0</v>
      </c>
      <c r="K175">
        <v>0</v>
      </c>
      <c r="L175">
        <v>20</v>
      </c>
      <c r="M175">
        <v>76</v>
      </c>
      <c r="N175">
        <v>1</v>
      </c>
      <c r="O175">
        <v>32</v>
      </c>
      <c r="P175">
        <v>1024.4000000000001</v>
      </c>
      <c r="R175">
        <v>24</v>
      </c>
    </row>
    <row r="176" spans="2:18" x14ac:dyDescent="0.2">
      <c r="B176" s="1">
        <v>44206</v>
      </c>
      <c r="C176" s="2"/>
      <c r="D176" s="2">
        <v>3</v>
      </c>
      <c r="E176">
        <v>44</v>
      </c>
      <c r="F176">
        <v>24</v>
      </c>
      <c r="G176">
        <v>33</v>
      </c>
      <c r="H176">
        <v>3</v>
      </c>
      <c r="I176">
        <v>32</v>
      </c>
      <c r="J176">
        <v>0</v>
      </c>
      <c r="K176">
        <v>0</v>
      </c>
      <c r="L176">
        <v>18</v>
      </c>
      <c r="M176">
        <v>54</v>
      </c>
      <c r="N176">
        <v>7</v>
      </c>
      <c r="O176">
        <v>271</v>
      </c>
      <c r="P176">
        <v>1022.9</v>
      </c>
      <c r="R176">
        <v>24</v>
      </c>
    </row>
    <row r="177" spans="2:18" x14ac:dyDescent="0.2">
      <c r="B177" s="1">
        <v>44205</v>
      </c>
      <c r="C177" s="2"/>
      <c r="D177" s="2">
        <v>3</v>
      </c>
      <c r="E177">
        <v>41</v>
      </c>
      <c r="F177">
        <v>21</v>
      </c>
      <c r="G177">
        <v>31</v>
      </c>
      <c r="H177">
        <v>1</v>
      </c>
      <c r="I177">
        <v>34</v>
      </c>
      <c r="J177">
        <v>0</v>
      </c>
      <c r="K177">
        <v>0</v>
      </c>
      <c r="L177">
        <v>13</v>
      </c>
      <c r="M177">
        <v>48</v>
      </c>
      <c r="N177">
        <v>10</v>
      </c>
      <c r="O177">
        <v>328</v>
      </c>
      <c r="P177">
        <v>1013.8</v>
      </c>
      <c r="R177">
        <v>24</v>
      </c>
    </row>
    <row r="178" spans="2:18" x14ac:dyDescent="0.2">
      <c r="B178" s="1">
        <v>44204</v>
      </c>
      <c r="C178" s="2"/>
      <c r="D178" s="2">
        <v>3</v>
      </c>
      <c r="E178">
        <v>38</v>
      </c>
      <c r="F178">
        <v>20</v>
      </c>
      <c r="G178">
        <v>29</v>
      </c>
      <c r="H178">
        <v>-2</v>
      </c>
      <c r="I178">
        <v>36</v>
      </c>
      <c r="J178">
        <v>0</v>
      </c>
      <c r="K178">
        <v>0</v>
      </c>
      <c r="L178">
        <v>19</v>
      </c>
      <c r="M178">
        <v>66</v>
      </c>
      <c r="N178">
        <v>4</v>
      </c>
      <c r="O178">
        <v>267</v>
      </c>
      <c r="P178">
        <v>1015.5</v>
      </c>
      <c r="R178">
        <v>24</v>
      </c>
    </row>
    <row r="179" spans="2:18" x14ac:dyDescent="0.2">
      <c r="B179" s="1">
        <v>44203</v>
      </c>
      <c r="C179" s="2"/>
      <c r="D179" s="2">
        <v>3</v>
      </c>
      <c r="E179">
        <v>40</v>
      </c>
      <c r="F179">
        <v>26</v>
      </c>
      <c r="G179">
        <v>33</v>
      </c>
      <c r="H179">
        <v>2</v>
      </c>
      <c r="I179">
        <v>32</v>
      </c>
      <c r="J179">
        <v>0</v>
      </c>
      <c r="K179">
        <v>0</v>
      </c>
      <c r="L179">
        <v>21</v>
      </c>
      <c r="M179">
        <v>62</v>
      </c>
      <c r="N179">
        <v>10</v>
      </c>
      <c r="O179">
        <v>321</v>
      </c>
      <c r="P179">
        <v>1020.2</v>
      </c>
      <c r="R179">
        <v>24</v>
      </c>
    </row>
    <row r="180" spans="2:18" x14ac:dyDescent="0.2">
      <c r="B180" s="1">
        <v>44202</v>
      </c>
      <c r="C180" s="2"/>
      <c r="D180" s="2">
        <v>3</v>
      </c>
      <c r="E180">
        <v>38</v>
      </c>
      <c r="F180">
        <v>34</v>
      </c>
      <c r="G180">
        <v>36</v>
      </c>
      <c r="H180">
        <v>5</v>
      </c>
      <c r="I180">
        <v>29</v>
      </c>
      <c r="J180">
        <v>0</v>
      </c>
      <c r="K180">
        <v>0</v>
      </c>
      <c r="L180">
        <v>26</v>
      </c>
      <c r="M180">
        <v>65</v>
      </c>
      <c r="N180">
        <v>14</v>
      </c>
      <c r="O180">
        <v>328</v>
      </c>
      <c r="P180">
        <v>1017.4</v>
      </c>
      <c r="R180">
        <v>24</v>
      </c>
    </row>
    <row r="181" spans="2:18" x14ac:dyDescent="0.2">
      <c r="B181" s="1">
        <v>44201</v>
      </c>
      <c r="C181" s="2"/>
      <c r="D181" s="2">
        <v>3</v>
      </c>
      <c r="E181">
        <v>38</v>
      </c>
      <c r="F181">
        <v>34</v>
      </c>
      <c r="G181">
        <v>36</v>
      </c>
      <c r="H181">
        <v>5</v>
      </c>
      <c r="I181">
        <v>29</v>
      </c>
      <c r="J181">
        <v>0</v>
      </c>
      <c r="K181">
        <v>0</v>
      </c>
      <c r="L181">
        <v>30</v>
      </c>
      <c r="M181">
        <v>78</v>
      </c>
      <c r="N181">
        <v>3</v>
      </c>
      <c r="O181">
        <v>171</v>
      </c>
      <c r="P181">
        <v>1013.4</v>
      </c>
      <c r="R181">
        <v>24</v>
      </c>
    </row>
    <row r="182" spans="2:18" x14ac:dyDescent="0.2">
      <c r="B182" s="1">
        <v>44200</v>
      </c>
      <c r="C182" s="2"/>
      <c r="D182" s="2">
        <v>3</v>
      </c>
      <c r="E182">
        <v>41</v>
      </c>
      <c r="F182">
        <v>33</v>
      </c>
      <c r="G182">
        <v>37</v>
      </c>
      <c r="H182">
        <v>6</v>
      </c>
      <c r="I182">
        <v>28</v>
      </c>
      <c r="J182">
        <v>0</v>
      </c>
      <c r="K182">
        <v>0</v>
      </c>
      <c r="L182">
        <v>31</v>
      </c>
      <c r="M182">
        <v>80</v>
      </c>
      <c r="N182">
        <v>2</v>
      </c>
      <c r="O182">
        <v>101</v>
      </c>
      <c r="P182">
        <v>1014.9</v>
      </c>
      <c r="Q182" t="s">
        <v>22</v>
      </c>
      <c r="R182">
        <v>24</v>
      </c>
    </row>
    <row r="183" spans="2:18" x14ac:dyDescent="0.2">
      <c r="B183" s="1">
        <v>44199</v>
      </c>
      <c r="C183" s="2"/>
      <c r="D183" s="2">
        <v>3</v>
      </c>
      <c r="E183">
        <v>34</v>
      </c>
      <c r="F183">
        <v>27</v>
      </c>
      <c r="G183">
        <v>32</v>
      </c>
      <c r="H183">
        <v>1</v>
      </c>
      <c r="I183">
        <v>33</v>
      </c>
      <c r="J183">
        <v>0</v>
      </c>
      <c r="K183">
        <v>0</v>
      </c>
      <c r="L183">
        <v>28</v>
      </c>
      <c r="M183">
        <v>87</v>
      </c>
      <c r="N183">
        <v>6</v>
      </c>
      <c r="O183">
        <v>62</v>
      </c>
      <c r="P183">
        <v>1016.3</v>
      </c>
      <c r="Q183">
        <v>0.31</v>
      </c>
      <c r="R183">
        <v>24</v>
      </c>
    </row>
    <row r="184" spans="2:18" x14ac:dyDescent="0.2">
      <c r="B184" s="1">
        <v>44198</v>
      </c>
      <c r="C184" s="2"/>
      <c r="D184" s="2">
        <v>3</v>
      </c>
      <c r="E184">
        <v>47</v>
      </c>
      <c r="F184">
        <v>32</v>
      </c>
      <c r="G184">
        <v>37</v>
      </c>
      <c r="H184">
        <v>6</v>
      </c>
      <c r="I184">
        <v>28</v>
      </c>
      <c r="J184">
        <v>0</v>
      </c>
      <c r="K184">
        <v>0</v>
      </c>
      <c r="L184">
        <v>32</v>
      </c>
      <c r="M184">
        <v>79</v>
      </c>
      <c r="N184">
        <v>8</v>
      </c>
      <c r="O184">
        <v>188</v>
      </c>
      <c r="P184">
        <v>1013.9</v>
      </c>
      <c r="Q184">
        <v>0.04</v>
      </c>
      <c r="R184">
        <v>24</v>
      </c>
    </row>
    <row r="185" spans="2:18" x14ac:dyDescent="0.2">
      <c r="B185" s="1">
        <v>44197</v>
      </c>
      <c r="C185" s="2"/>
      <c r="D185" s="2">
        <v>3</v>
      </c>
      <c r="E185">
        <v>35</v>
      </c>
      <c r="F185">
        <v>21</v>
      </c>
      <c r="G185">
        <v>29</v>
      </c>
      <c r="H185">
        <v>-3</v>
      </c>
      <c r="I185">
        <v>36</v>
      </c>
      <c r="J185">
        <v>0</v>
      </c>
      <c r="K185">
        <v>0</v>
      </c>
      <c r="L185">
        <v>25</v>
      </c>
      <c r="M185">
        <v>80</v>
      </c>
      <c r="N185">
        <v>5</v>
      </c>
      <c r="O185">
        <v>109</v>
      </c>
      <c r="P185">
        <v>1028</v>
      </c>
      <c r="Q185">
        <v>0.67</v>
      </c>
      <c r="R185">
        <v>24</v>
      </c>
    </row>
    <row r="186" spans="2:18" x14ac:dyDescent="0.2">
      <c r="B186" s="1">
        <v>44196</v>
      </c>
      <c r="C186" s="2"/>
      <c r="D186" s="2">
        <v>2</v>
      </c>
      <c r="E186">
        <v>41</v>
      </c>
      <c r="F186">
        <v>29</v>
      </c>
      <c r="G186">
        <v>37</v>
      </c>
      <c r="H186">
        <v>5</v>
      </c>
      <c r="I186">
        <v>28</v>
      </c>
      <c r="J186">
        <v>0</v>
      </c>
      <c r="K186">
        <v>0</v>
      </c>
      <c r="L186">
        <v>30</v>
      </c>
      <c r="M186">
        <v>77</v>
      </c>
      <c r="N186">
        <v>5</v>
      </c>
      <c r="O186">
        <v>233</v>
      </c>
      <c r="P186">
        <v>1021.5</v>
      </c>
      <c r="Q186">
        <v>0.19</v>
      </c>
      <c r="R186">
        <v>24</v>
      </c>
    </row>
    <row r="187" spans="2:18" x14ac:dyDescent="0.2">
      <c r="B187" s="1">
        <v>44195</v>
      </c>
      <c r="C187" s="2"/>
      <c r="D187" s="2">
        <v>2</v>
      </c>
      <c r="E187">
        <v>40</v>
      </c>
      <c r="F187">
        <v>20</v>
      </c>
      <c r="G187">
        <v>31</v>
      </c>
      <c r="H187">
        <v>-1</v>
      </c>
      <c r="I187">
        <v>34</v>
      </c>
      <c r="J187">
        <v>0</v>
      </c>
      <c r="K187">
        <v>0</v>
      </c>
      <c r="L187">
        <v>19</v>
      </c>
      <c r="M187">
        <v>62</v>
      </c>
      <c r="N187">
        <v>7</v>
      </c>
      <c r="O187">
        <v>152</v>
      </c>
      <c r="P187">
        <v>1027.2</v>
      </c>
      <c r="R187">
        <v>22</v>
      </c>
    </row>
    <row r="188" spans="2:18" x14ac:dyDescent="0.2">
      <c r="B188" s="1">
        <v>44194</v>
      </c>
      <c r="C188" s="2"/>
      <c r="D188" s="2">
        <v>2</v>
      </c>
      <c r="E188">
        <v>39</v>
      </c>
      <c r="F188">
        <v>22</v>
      </c>
      <c r="G188">
        <v>33</v>
      </c>
      <c r="H188">
        <v>1</v>
      </c>
      <c r="I188">
        <v>32</v>
      </c>
      <c r="J188">
        <v>0</v>
      </c>
      <c r="K188">
        <v>0</v>
      </c>
      <c r="L188">
        <v>16</v>
      </c>
      <c r="M188">
        <v>50</v>
      </c>
      <c r="N188">
        <v>10</v>
      </c>
      <c r="O188">
        <v>255</v>
      </c>
      <c r="P188">
        <v>1029.8</v>
      </c>
      <c r="Q188" t="s">
        <v>22</v>
      </c>
      <c r="R188">
        <v>24</v>
      </c>
    </row>
    <row r="189" spans="2:18" x14ac:dyDescent="0.2">
      <c r="B189" s="1">
        <v>44193</v>
      </c>
      <c r="C189" s="2"/>
      <c r="D189" s="2">
        <v>2</v>
      </c>
      <c r="E189">
        <v>49</v>
      </c>
      <c r="F189">
        <v>31</v>
      </c>
      <c r="G189">
        <v>39</v>
      </c>
      <c r="H189">
        <v>7</v>
      </c>
      <c r="I189">
        <v>26</v>
      </c>
      <c r="J189">
        <v>0</v>
      </c>
      <c r="K189">
        <v>0</v>
      </c>
      <c r="L189">
        <v>28</v>
      </c>
      <c r="M189">
        <v>64</v>
      </c>
      <c r="N189">
        <v>7</v>
      </c>
      <c r="O189">
        <v>197</v>
      </c>
      <c r="P189">
        <v>1020.6</v>
      </c>
      <c r="Q189" t="s">
        <v>22</v>
      </c>
      <c r="R189">
        <v>24</v>
      </c>
    </row>
    <row r="190" spans="2:18" x14ac:dyDescent="0.2">
      <c r="B190" s="1">
        <v>44192</v>
      </c>
      <c r="C190" s="2"/>
      <c r="D190" s="2">
        <v>2</v>
      </c>
      <c r="E190">
        <v>35</v>
      </c>
      <c r="F190">
        <v>18</v>
      </c>
      <c r="G190">
        <v>27</v>
      </c>
      <c r="H190">
        <v>-5</v>
      </c>
      <c r="I190">
        <v>38</v>
      </c>
      <c r="J190">
        <v>0</v>
      </c>
      <c r="K190">
        <v>0</v>
      </c>
      <c r="L190">
        <v>17</v>
      </c>
      <c r="M190">
        <v>68</v>
      </c>
      <c r="N190">
        <v>4</v>
      </c>
      <c r="O190">
        <v>130</v>
      </c>
      <c r="P190">
        <v>1024.5</v>
      </c>
      <c r="R190">
        <v>24</v>
      </c>
    </row>
    <row r="191" spans="2:18" x14ac:dyDescent="0.2">
      <c r="B191" s="1">
        <v>44191</v>
      </c>
      <c r="C191" s="2"/>
      <c r="D191" s="2">
        <v>2</v>
      </c>
      <c r="E191">
        <v>27</v>
      </c>
      <c r="F191">
        <v>20</v>
      </c>
      <c r="G191">
        <v>24</v>
      </c>
      <c r="H191">
        <v>-9</v>
      </c>
      <c r="I191">
        <v>41</v>
      </c>
      <c r="J191">
        <v>0</v>
      </c>
      <c r="K191">
        <v>0</v>
      </c>
      <c r="L191">
        <v>11</v>
      </c>
      <c r="M191">
        <v>59</v>
      </c>
      <c r="N191">
        <v>12</v>
      </c>
      <c r="O191">
        <v>256</v>
      </c>
      <c r="P191">
        <v>1013.8</v>
      </c>
      <c r="R191">
        <v>24</v>
      </c>
    </row>
    <row r="192" spans="2:18" x14ac:dyDescent="0.2">
      <c r="B192" s="1">
        <v>44190</v>
      </c>
      <c r="C192" s="2"/>
      <c r="D192" s="2">
        <v>2</v>
      </c>
      <c r="E192">
        <v>64</v>
      </c>
      <c r="F192">
        <v>23</v>
      </c>
      <c r="G192">
        <v>41</v>
      </c>
      <c r="H192">
        <v>8</v>
      </c>
      <c r="I192">
        <v>24</v>
      </c>
      <c r="J192">
        <v>0</v>
      </c>
      <c r="K192">
        <v>0</v>
      </c>
      <c r="L192">
        <v>35</v>
      </c>
      <c r="M192">
        <v>79</v>
      </c>
      <c r="N192">
        <v>14</v>
      </c>
      <c r="O192">
        <v>226</v>
      </c>
      <c r="P192">
        <v>1000.7</v>
      </c>
      <c r="Q192">
        <v>0.59</v>
      </c>
      <c r="R192">
        <v>24</v>
      </c>
    </row>
    <row r="193" spans="2:18" x14ac:dyDescent="0.2">
      <c r="B193" s="1">
        <v>44189</v>
      </c>
      <c r="C193" s="2"/>
      <c r="D193" s="2">
        <v>2</v>
      </c>
      <c r="E193">
        <v>61</v>
      </c>
      <c r="F193">
        <v>36</v>
      </c>
      <c r="G193">
        <v>49</v>
      </c>
      <c r="H193">
        <v>16</v>
      </c>
      <c r="I193">
        <v>16</v>
      </c>
      <c r="J193">
        <v>0</v>
      </c>
      <c r="K193">
        <v>0</v>
      </c>
      <c r="L193">
        <v>45</v>
      </c>
      <c r="M193">
        <v>85</v>
      </c>
      <c r="N193">
        <v>10</v>
      </c>
      <c r="O193">
        <v>115</v>
      </c>
      <c r="P193">
        <v>1013.6</v>
      </c>
      <c r="Q193">
        <v>1.5</v>
      </c>
      <c r="R193">
        <v>24</v>
      </c>
    </row>
    <row r="194" spans="2:18" x14ac:dyDescent="0.2">
      <c r="B194" s="1">
        <v>44188</v>
      </c>
      <c r="C194" s="2"/>
      <c r="D194" s="2">
        <v>2</v>
      </c>
      <c r="E194">
        <v>42</v>
      </c>
      <c r="F194">
        <v>25</v>
      </c>
      <c r="G194">
        <v>35</v>
      </c>
      <c r="H194">
        <v>2</v>
      </c>
      <c r="I194">
        <v>30</v>
      </c>
      <c r="J194">
        <v>0</v>
      </c>
      <c r="K194">
        <v>0</v>
      </c>
      <c r="L194">
        <v>24</v>
      </c>
      <c r="M194">
        <v>64</v>
      </c>
      <c r="N194">
        <v>3</v>
      </c>
      <c r="O194">
        <v>108</v>
      </c>
      <c r="P194">
        <v>1026.7</v>
      </c>
      <c r="R194">
        <v>24</v>
      </c>
    </row>
    <row r="195" spans="2:18" x14ac:dyDescent="0.2">
      <c r="B195" s="1">
        <v>44187</v>
      </c>
      <c r="C195" s="2"/>
      <c r="D195" s="2">
        <v>2</v>
      </c>
      <c r="E195">
        <v>42</v>
      </c>
      <c r="F195">
        <v>34</v>
      </c>
      <c r="G195">
        <v>38</v>
      </c>
      <c r="H195">
        <v>5</v>
      </c>
      <c r="I195">
        <v>27</v>
      </c>
      <c r="J195">
        <v>0</v>
      </c>
      <c r="K195">
        <v>0</v>
      </c>
      <c r="L195">
        <v>29</v>
      </c>
      <c r="M195">
        <v>65</v>
      </c>
      <c r="N195">
        <v>8</v>
      </c>
      <c r="O195">
        <v>237</v>
      </c>
      <c r="P195">
        <v>1012.5</v>
      </c>
      <c r="Q195">
        <v>0.01</v>
      </c>
      <c r="R195">
        <v>24</v>
      </c>
    </row>
    <row r="196" spans="2:18" x14ac:dyDescent="0.2">
      <c r="B196" s="1">
        <v>44186</v>
      </c>
      <c r="C196" s="2"/>
      <c r="D196" s="2">
        <v>2</v>
      </c>
      <c r="E196">
        <v>37</v>
      </c>
      <c r="F196">
        <v>33</v>
      </c>
      <c r="G196">
        <v>34</v>
      </c>
      <c r="H196">
        <v>0</v>
      </c>
      <c r="I196">
        <v>31</v>
      </c>
      <c r="J196">
        <v>0</v>
      </c>
      <c r="K196">
        <v>0</v>
      </c>
      <c r="L196">
        <v>31</v>
      </c>
      <c r="M196">
        <v>86</v>
      </c>
      <c r="N196">
        <v>4</v>
      </c>
      <c r="O196">
        <v>147</v>
      </c>
      <c r="P196">
        <v>1009.8</v>
      </c>
      <c r="Q196" t="s">
        <v>22</v>
      </c>
      <c r="R196">
        <v>24</v>
      </c>
    </row>
    <row r="197" spans="2:18" x14ac:dyDescent="0.2">
      <c r="B197" s="1">
        <v>44185</v>
      </c>
      <c r="C197" s="2"/>
      <c r="D197" s="2">
        <v>2</v>
      </c>
      <c r="E197">
        <v>37</v>
      </c>
      <c r="F197">
        <v>21</v>
      </c>
      <c r="G197">
        <v>30</v>
      </c>
      <c r="H197">
        <v>-4</v>
      </c>
      <c r="I197">
        <v>35</v>
      </c>
      <c r="J197">
        <v>0</v>
      </c>
      <c r="K197">
        <v>0</v>
      </c>
      <c r="L197">
        <v>23</v>
      </c>
      <c r="M197">
        <v>77</v>
      </c>
      <c r="N197">
        <v>3</v>
      </c>
      <c r="O197">
        <v>45</v>
      </c>
      <c r="P197">
        <v>1019.3</v>
      </c>
      <c r="R197">
        <v>24</v>
      </c>
    </row>
    <row r="198" spans="2:18" x14ac:dyDescent="0.2">
      <c r="B198" s="1">
        <v>44184</v>
      </c>
      <c r="C198" s="2"/>
      <c r="D198" s="2">
        <v>2</v>
      </c>
      <c r="E198">
        <v>27</v>
      </c>
      <c r="F198">
        <v>7</v>
      </c>
      <c r="G198">
        <v>19</v>
      </c>
      <c r="H198">
        <v>-15</v>
      </c>
      <c r="I198">
        <v>46</v>
      </c>
      <c r="J198">
        <v>0</v>
      </c>
      <c r="K198">
        <v>0</v>
      </c>
      <c r="L198">
        <v>12</v>
      </c>
      <c r="M198">
        <v>75</v>
      </c>
      <c r="N198">
        <v>2</v>
      </c>
      <c r="O198">
        <v>79</v>
      </c>
      <c r="P198">
        <v>1027.9000000000001</v>
      </c>
      <c r="Q198" t="s">
        <v>22</v>
      </c>
      <c r="R198">
        <v>24</v>
      </c>
    </row>
    <row r="199" spans="2:18" x14ac:dyDescent="0.2">
      <c r="B199" s="1">
        <v>44183</v>
      </c>
      <c r="C199" s="2"/>
      <c r="D199" s="2">
        <v>2</v>
      </c>
      <c r="E199">
        <v>32</v>
      </c>
      <c r="F199">
        <v>16</v>
      </c>
      <c r="G199">
        <v>23</v>
      </c>
      <c r="H199">
        <v>-11</v>
      </c>
      <c r="I199">
        <v>42</v>
      </c>
      <c r="J199">
        <v>0</v>
      </c>
      <c r="K199">
        <v>0</v>
      </c>
      <c r="L199">
        <v>16</v>
      </c>
      <c r="M199">
        <v>74</v>
      </c>
      <c r="N199">
        <v>6</v>
      </c>
      <c r="O199">
        <v>249</v>
      </c>
      <c r="P199">
        <v>1025.5999999999999</v>
      </c>
      <c r="R199">
        <v>24</v>
      </c>
    </row>
    <row r="200" spans="2:18" x14ac:dyDescent="0.2">
      <c r="B200" s="1">
        <v>44182</v>
      </c>
      <c r="C200" s="2"/>
      <c r="D200" s="2">
        <v>2</v>
      </c>
      <c r="E200">
        <v>33</v>
      </c>
      <c r="F200">
        <v>20</v>
      </c>
      <c r="G200">
        <v>27</v>
      </c>
      <c r="H200">
        <v>-8</v>
      </c>
      <c r="I200">
        <v>38</v>
      </c>
      <c r="J200">
        <v>0</v>
      </c>
      <c r="K200">
        <v>0</v>
      </c>
      <c r="L200">
        <v>18</v>
      </c>
      <c r="M200">
        <v>74</v>
      </c>
      <c r="N200">
        <v>10</v>
      </c>
      <c r="O200">
        <v>198</v>
      </c>
      <c r="P200">
        <v>1014.8</v>
      </c>
      <c r="Q200">
        <v>0.28000000000000003</v>
      </c>
      <c r="R200">
        <v>24</v>
      </c>
    </row>
    <row r="201" spans="2:18" x14ac:dyDescent="0.2">
      <c r="B201" s="1">
        <v>44181</v>
      </c>
      <c r="C201" s="2"/>
      <c r="D201" s="2">
        <v>2</v>
      </c>
      <c r="E201">
        <v>25</v>
      </c>
      <c r="F201">
        <v>21</v>
      </c>
      <c r="G201">
        <v>23</v>
      </c>
      <c r="H201">
        <v>-12</v>
      </c>
      <c r="I201">
        <v>42</v>
      </c>
      <c r="J201">
        <v>0</v>
      </c>
      <c r="K201">
        <v>0</v>
      </c>
      <c r="L201">
        <v>14</v>
      </c>
      <c r="M201">
        <v>71</v>
      </c>
      <c r="N201">
        <v>15</v>
      </c>
      <c r="O201">
        <v>55</v>
      </c>
      <c r="P201">
        <v>1023.2</v>
      </c>
      <c r="Q201">
        <v>0.17</v>
      </c>
      <c r="R201">
        <v>23</v>
      </c>
    </row>
    <row r="202" spans="2:18" x14ac:dyDescent="0.2">
      <c r="B202" s="1">
        <v>44180</v>
      </c>
      <c r="C202" s="2"/>
      <c r="D202" s="2">
        <v>2</v>
      </c>
      <c r="E202">
        <v>36</v>
      </c>
      <c r="F202">
        <v>24</v>
      </c>
      <c r="G202">
        <v>30</v>
      </c>
      <c r="H202">
        <v>-5</v>
      </c>
      <c r="I202">
        <v>35</v>
      </c>
      <c r="J202">
        <v>0</v>
      </c>
      <c r="K202">
        <v>0</v>
      </c>
      <c r="L202">
        <v>16</v>
      </c>
      <c r="M202">
        <v>58</v>
      </c>
      <c r="N202">
        <v>8</v>
      </c>
      <c r="O202">
        <v>228</v>
      </c>
      <c r="P202">
        <v>1025.5</v>
      </c>
      <c r="R202">
        <v>23</v>
      </c>
    </row>
    <row r="203" spans="2:18" x14ac:dyDescent="0.2">
      <c r="B203" s="1">
        <v>44179</v>
      </c>
      <c r="C203" s="2"/>
      <c r="D203" s="2">
        <v>2</v>
      </c>
      <c r="E203">
        <v>38</v>
      </c>
      <c r="F203">
        <v>32</v>
      </c>
      <c r="G203">
        <v>35</v>
      </c>
      <c r="H203">
        <v>0</v>
      </c>
      <c r="I203">
        <v>30</v>
      </c>
      <c r="J203">
        <v>0</v>
      </c>
      <c r="K203">
        <v>0</v>
      </c>
      <c r="L203">
        <v>30</v>
      </c>
      <c r="M203">
        <v>80</v>
      </c>
      <c r="N203">
        <v>5</v>
      </c>
      <c r="O203">
        <v>179</v>
      </c>
      <c r="P203">
        <v>1014.6</v>
      </c>
      <c r="Q203">
        <v>0.43</v>
      </c>
      <c r="R203">
        <v>23</v>
      </c>
    </row>
    <row r="204" spans="2:18" x14ac:dyDescent="0.2">
      <c r="B204" s="1">
        <v>44178</v>
      </c>
      <c r="C204" s="2"/>
      <c r="D204" s="2">
        <v>2</v>
      </c>
      <c r="E204">
        <v>54</v>
      </c>
      <c r="F204">
        <v>34</v>
      </c>
      <c r="G204">
        <v>43</v>
      </c>
      <c r="H204">
        <v>7</v>
      </c>
      <c r="I204">
        <v>22</v>
      </c>
      <c r="J204">
        <v>0</v>
      </c>
      <c r="K204">
        <v>0</v>
      </c>
      <c r="L204">
        <v>36</v>
      </c>
      <c r="M204">
        <v>79</v>
      </c>
      <c r="N204">
        <v>5</v>
      </c>
      <c r="O204">
        <v>162</v>
      </c>
      <c r="P204">
        <v>1015.2</v>
      </c>
      <c r="Q204" t="s">
        <v>22</v>
      </c>
      <c r="R204">
        <v>24</v>
      </c>
    </row>
    <row r="205" spans="2:18" x14ac:dyDescent="0.2">
      <c r="B205" s="1">
        <v>44177</v>
      </c>
      <c r="C205" s="2"/>
      <c r="D205" s="2">
        <v>2</v>
      </c>
      <c r="E205">
        <v>49</v>
      </c>
      <c r="F205">
        <v>28</v>
      </c>
      <c r="G205">
        <v>40</v>
      </c>
      <c r="H205">
        <v>4</v>
      </c>
      <c r="I205">
        <v>25</v>
      </c>
      <c r="J205">
        <v>0</v>
      </c>
      <c r="K205">
        <v>0</v>
      </c>
      <c r="L205">
        <v>39</v>
      </c>
      <c r="M205">
        <v>94</v>
      </c>
      <c r="N205">
        <v>3</v>
      </c>
      <c r="O205">
        <v>74</v>
      </c>
      <c r="P205">
        <v>1016.7</v>
      </c>
      <c r="Q205" t="s">
        <v>22</v>
      </c>
      <c r="R205">
        <v>24</v>
      </c>
    </row>
    <row r="206" spans="2:18" x14ac:dyDescent="0.2">
      <c r="B206" s="1">
        <v>44176</v>
      </c>
      <c r="C206" s="2"/>
      <c r="D206" s="2">
        <v>2</v>
      </c>
      <c r="E206">
        <v>52</v>
      </c>
      <c r="F206">
        <v>24</v>
      </c>
      <c r="G206">
        <v>36</v>
      </c>
      <c r="H206">
        <v>0</v>
      </c>
      <c r="I206">
        <v>29</v>
      </c>
      <c r="J206">
        <v>0</v>
      </c>
      <c r="K206">
        <v>0</v>
      </c>
      <c r="L206">
        <v>31</v>
      </c>
      <c r="M206">
        <v>82</v>
      </c>
      <c r="N206">
        <v>2</v>
      </c>
      <c r="O206">
        <v>77</v>
      </c>
      <c r="P206">
        <v>1021.1</v>
      </c>
      <c r="R206">
        <v>24</v>
      </c>
    </row>
    <row r="207" spans="2:18" x14ac:dyDescent="0.2">
      <c r="B207" s="1">
        <v>44175</v>
      </c>
      <c r="C207" s="2"/>
      <c r="D207" s="2">
        <v>2</v>
      </c>
      <c r="E207">
        <v>47</v>
      </c>
      <c r="F207">
        <v>28</v>
      </c>
      <c r="G207">
        <v>39</v>
      </c>
      <c r="H207">
        <v>3</v>
      </c>
      <c r="I207">
        <v>26</v>
      </c>
      <c r="J207">
        <v>0</v>
      </c>
      <c r="K207">
        <v>0</v>
      </c>
      <c r="L207">
        <v>29</v>
      </c>
      <c r="M207">
        <v>69</v>
      </c>
      <c r="N207">
        <v>7</v>
      </c>
      <c r="O207">
        <v>197</v>
      </c>
      <c r="P207">
        <v>1018.7</v>
      </c>
      <c r="R207">
        <v>24</v>
      </c>
    </row>
    <row r="208" spans="2:18" x14ac:dyDescent="0.2">
      <c r="B208" s="1">
        <v>44174</v>
      </c>
      <c r="C208" s="2"/>
      <c r="D208" s="2">
        <v>2</v>
      </c>
      <c r="E208">
        <v>37</v>
      </c>
      <c r="F208">
        <v>30</v>
      </c>
      <c r="G208">
        <v>32</v>
      </c>
      <c r="H208">
        <v>-5</v>
      </c>
      <c r="I208">
        <v>33</v>
      </c>
      <c r="J208">
        <v>0</v>
      </c>
      <c r="K208">
        <v>0</v>
      </c>
      <c r="L208">
        <v>25</v>
      </c>
      <c r="M208">
        <v>78</v>
      </c>
      <c r="N208">
        <v>8</v>
      </c>
      <c r="O208">
        <v>239</v>
      </c>
      <c r="P208">
        <v>1010</v>
      </c>
      <c r="Q208">
        <v>0.06</v>
      </c>
      <c r="R208">
        <v>24</v>
      </c>
    </row>
    <row r="209" spans="2:18" x14ac:dyDescent="0.2">
      <c r="B209" s="1">
        <v>44173</v>
      </c>
      <c r="C209" s="2"/>
      <c r="D209" s="2">
        <v>2</v>
      </c>
      <c r="E209">
        <v>39</v>
      </c>
      <c r="F209">
        <v>27</v>
      </c>
      <c r="G209">
        <v>33</v>
      </c>
      <c r="H209">
        <v>-4</v>
      </c>
      <c r="I209">
        <v>32</v>
      </c>
      <c r="J209">
        <v>0</v>
      </c>
      <c r="K209">
        <v>0</v>
      </c>
      <c r="L209">
        <v>19</v>
      </c>
      <c r="M209">
        <v>53</v>
      </c>
      <c r="N209">
        <v>9</v>
      </c>
      <c r="O209">
        <v>310</v>
      </c>
      <c r="P209">
        <v>1009.2</v>
      </c>
      <c r="R209">
        <v>23</v>
      </c>
    </row>
    <row r="210" spans="2:18" x14ac:dyDescent="0.2">
      <c r="B210" s="1">
        <v>44172</v>
      </c>
      <c r="C210" s="2"/>
      <c r="D210" s="2">
        <v>2</v>
      </c>
      <c r="E210">
        <v>37</v>
      </c>
      <c r="F210">
        <v>23</v>
      </c>
      <c r="G210">
        <v>30</v>
      </c>
      <c r="H210">
        <v>-7</v>
      </c>
      <c r="I210">
        <v>35</v>
      </c>
      <c r="J210">
        <v>0</v>
      </c>
      <c r="K210">
        <v>0</v>
      </c>
      <c r="L210">
        <v>18</v>
      </c>
      <c r="M210">
        <v>63</v>
      </c>
      <c r="N210">
        <v>7</v>
      </c>
      <c r="O210">
        <v>303</v>
      </c>
      <c r="P210">
        <v>1008.8</v>
      </c>
      <c r="R210">
        <v>24</v>
      </c>
    </row>
    <row r="211" spans="2:18" x14ac:dyDescent="0.2">
      <c r="B211" s="1">
        <v>44171</v>
      </c>
      <c r="C211" s="2"/>
      <c r="D211" s="2">
        <v>2</v>
      </c>
      <c r="E211">
        <v>38</v>
      </c>
      <c r="F211">
        <v>27</v>
      </c>
      <c r="G211">
        <v>34</v>
      </c>
      <c r="H211">
        <v>-3</v>
      </c>
      <c r="I211">
        <v>31</v>
      </c>
      <c r="J211">
        <v>0</v>
      </c>
      <c r="K211">
        <v>0</v>
      </c>
      <c r="L211">
        <v>21</v>
      </c>
      <c r="M211">
        <v>58</v>
      </c>
      <c r="N211">
        <v>10</v>
      </c>
      <c r="O211">
        <v>299</v>
      </c>
      <c r="P211">
        <v>1011.6</v>
      </c>
      <c r="Q211" t="s">
        <v>22</v>
      </c>
      <c r="R211">
        <v>24</v>
      </c>
    </row>
    <row r="212" spans="2:18" x14ac:dyDescent="0.2">
      <c r="B212" s="1">
        <v>44170</v>
      </c>
      <c r="C212" s="2"/>
      <c r="D212" s="2">
        <v>2</v>
      </c>
      <c r="E212">
        <v>44</v>
      </c>
      <c r="F212">
        <v>37</v>
      </c>
      <c r="G212">
        <v>41</v>
      </c>
      <c r="H212">
        <v>3</v>
      </c>
      <c r="I212">
        <v>24</v>
      </c>
      <c r="J212">
        <v>0</v>
      </c>
      <c r="K212">
        <v>0</v>
      </c>
      <c r="L212">
        <v>32</v>
      </c>
      <c r="M212">
        <v>73</v>
      </c>
      <c r="N212">
        <v>13</v>
      </c>
      <c r="O212">
        <v>256</v>
      </c>
      <c r="P212">
        <v>1008.4</v>
      </c>
      <c r="Q212">
        <v>0.39</v>
      </c>
      <c r="R212">
        <v>24</v>
      </c>
    </row>
    <row r="213" spans="2:18" x14ac:dyDescent="0.2">
      <c r="B213" s="1">
        <v>44169</v>
      </c>
      <c r="C213" s="2"/>
      <c r="D213" s="2">
        <v>2</v>
      </c>
      <c r="E213">
        <v>49</v>
      </c>
      <c r="F213">
        <v>33</v>
      </c>
      <c r="G213">
        <v>41</v>
      </c>
      <c r="H213">
        <v>3</v>
      </c>
      <c r="I213">
        <v>24</v>
      </c>
      <c r="J213">
        <v>0</v>
      </c>
      <c r="K213">
        <v>0</v>
      </c>
      <c r="L213">
        <v>34</v>
      </c>
      <c r="M213">
        <v>79</v>
      </c>
      <c r="N213">
        <v>4</v>
      </c>
      <c r="O213">
        <v>145</v>
      </c>
      <c r="P213">
        <v>1016.3</v>
      </c>
      <c r="Q213">
        <v>0.41</v>
      </c>
      <c r="R213">
        <v>24</v>
      </c>
    </row>
    <row r="214" spans="2:18" x14ac:dyDescent="0.2">
      <c r="B214" s="1">
        <v>44168</v>
      </c>
      <c r="C214" s="2"/>
      <c r="D214" s="2">
        <v>2</v>
      </c>
      <c r="E214">
        <v>46</v>
      </c>
      <c r="F214">
        <v>30</v>
      </c>
      <c r="G214">
        <v>37</v>
      </c>
      <c r="H214">
        <v>-1</v>
      </c>
      <c r="I214">
        <v>28</v>
      </c>
      <c r="J214">
        <v>0</v>
      </c>
      <c r="K214">
        <v>0</v>
      </c>
      <c r="L214">
        <v>23</v>
      </c>
      <c r="M214">
        <v>55</v>
      </c>
      <c r="N214">
        <v>7</v>
      </c>
      <c r="O214">
        <v>193</v>
      </c>
      <c r="P214">
        <v>1022.1</v>
      </c>
      <c r="Q214" t="s">
        <v>22</v>
      </c>
      <c r="R214">
        <v>24</v>
      </c>
    </row>
    <row r="215" spans="2:18" x14ac:dyDescent="0.2">
      <c r="B215" s="1">
        <v>44167</v>
      </c>
      <c r="C215" s="2"/>
      <c r="D215" s="2">
        <v>2</v>
      </c>
      <c r="E215">
        <v>42</v>
      </c>
      <c r="F215">
        <v>32</v>
      </c>
      <c r="G215">
        <v>36</v>
      </c>
      <c r="H215">
        <v>-3</v>
      </c>
      <c r="I215">
        <v>29</v>
      </c>
      <c r="J215">
        <v>0</v>
      </c>
      <c r="K215">
        <v>0</v>
      </c>
      <c r="L215">
        <v>26</v>
      </c>
      <c r="M215">
        <v>66</v>
      </c>
      <c r="N215">
        <v>14</v>
      </c>
      <c r="O215">
        <v>247</v>
      </c>
      <c r="P215">
        <v>1014.9</v>
      </c>
      <c r="Q215" t="s">
        <v>22</v>
      </c>
      <c r="R215">
        <v>24</v>
      </c>
    </row>
    <row r="216" spans="2:18" x14ac:dyDescent="0.2">
      <c r="B216" s="1">
        <v>44166</v>
      </c>
      <c r="C216" s="2"/>
      <c r="D216" s="2">
        <v>2</v>
      </c>
      <c r="E216">
        <v>50</v>
      </c>
      <c r="F216">
        <v>33</v>
      </c>
      <c r="G216">
        <v>40</v>
      </c>
      <c r="H216">
        <v>1</v>
      </c>
      <c r="I216">
        <v>25</v>
      </c>
      <c r="J216">
        <v>0</v>
      </c>
      <c r="K216">
        <v>0</v>
      </c>
      <c r="L216">
        <v>32</v>
      </c>
      <c r="M216">
        <v>73</v>
      </c>
      <c r="N216">
        <v>13</v>
      </c>
      <c r="O216">
        <v>227</v>
      </c>
      <c r="P216">
        <v>1002.5</v>
      </c>
      <c r="Q216" t="s">
        <v>22</v>
      </c>
      <c r="R216">
        <v>24</v>
      </c>
    </row>
    <row r="217" spans="2:18" x14ac:dyDescent="0.2">
      <c r="B217" s="1">
        <v>44165</v>
      </c>
      <c r="C217" s="2"/>
      <c r="D217" s="2">
        <v>1</v>
      </c>
      <c r="E217">
        <v>61</v>
      </c>
      <c r="F217">
        <v>37</v>
      </c>
      <c r="G217">
        <v>52</v>
      </c>
      <c r="H217">
        <v>13</v>
      </c>
      <c r="I217">
        <v>13</v>
      </c>
      <c r="J217">
        <v>0</v>
      </c>
      <c r="K217">
        <v>0</v>
      </c>
      <c r="L217">
        <v>48</v>
      </c>
      <c r="M217">
        <v>88</v>
      </c>
      <c r="N217">
        <v>9</v>
      </c>
      <c r="O217">
        <v>126</v>
      </c>
      <c r="P217">
        <v>1001.8</v>
      </c>
      <c r="Q217">
        <v>2.76</v>
      </c>
      <c r="R217">
        <v>24</v>
      </c>
    </row>
    <row r="218" spans="2:18" x14ac:dyDescent="0.2">
      <c r="B218" s="1">
        <v>44164</v>
      </c>
      <c r="C218" s="2"/>
      <c r="D218" s="2">
        <v>1</v>
      </c>
      <c r="E218">
        <v>52</v>
      </c>
      <c r="F218">
        <v>30</v>
      </c>
      <c r="G218">
        <v>40</v>
      </c>
      <c r="H218">
        <v>0</v>
      </c>
      <c r="I218">
        <v>25</v>
      </c>
      <c r="J218">
        <v>0</v>
      </c>
      <c r="K218">
        <v>0</v>
      </c>
      <c r="L218">
        <v>27</v>
      </c>
      <c r="M218">
        <v>58</v>
      </c>
      <c r="N218">
        <v>5</v>
      </c>
      <c r="O218">
        <v>192</v>
      </c>
      <c r="P218">
        <v>1019.8</v>
      </c>
      <c r="R218">
        <v>24</v>
      </c>
    </row>
    <row r="219" spans="2:18" x14ac:dyDescent="0.2">
      <c r="B219" s="1">
        <v>44163</v>
      </c>
      <c r="C219" s="2"/>
      <c r="D219" s="2">
        <v>1</v>
      </c>
      <c r="E219">
        <v>54</v>
      </c>
      <c r="F219">
        <v>36</v>
      </c>
      <c r="G219">
        <v>46</v>
      </c>
      <c r="H219">
        <v>6</v>
      </c>
      <c r="I219">
        <v>19</v>
      </c>
      <c r="J219">
        <v>0</v>
      </c>
      <c r="K219">
        <v>0</v>
      </c>
      <c r="L219">
        <v>34</v>
      </c>
      <c r="M219">
        <v>66</v>
      </c>
      <c r="N219">
        <v>6</v>
      </c>
      <c r="O219">
        <v>217</v>
      </c>
      <c r="P219">
        <v>1016.5</v>
      </c>
      <c r="R219">
        <v>24</v>
      </c>
    </row>
    <row r="220" spans="2:18" x14ac:dyDescent="0.2">
      <c r="B220" s="1">
        <v>44162</v>
      </c>
      <c r="C220" s="2"/>
      <c r="D220" s="2">
        <v>1</v>
      </c>
      <c r="E220">
        <v>57</v>
      </c>
      <c r="F220">
        <v>47</v>
      </c>
      <c r="G220">
        <v>52</v>
      </c>
      <c r="H220">
        <v>12</v>
      </c>
      <c r="I220">
        <v>13</v>
      </c>
      <c r="J220">
        <v>0</v>
      </c>
      <c r="K220">
        <v>0</v>
      </c>
      <c r="L220">
        <v>42</v>
      </c>
      <c r="M220">
        <v>70</v>
      </c>
      <c r="N220">
        <v>5</v>
      </c>
      <c r="O220">
        <v>250</v>
      </c>
      <c r="P220">
        <v>1017.4</v>
      </c>
      <c r="R220">
        <v>24</v>
      </c>
    </row>
    <row r="221" spans="2:18" x14ac:dyDescent="0.2">
      <c r="B221" s="1">
        <v>44161</v>
      </c>
      <c r="C221" s="2"/>
      <c r="D221" s="2">
        <v>1</v>
      </c>
      <c r="E221">
        <v>61</v>
      </c>
      <c r="F221">
        <v>46</v>
      </c>
      <c r="G221">
        <v>53</v>
      </c>
      <c r="H221">
        <v>13</v>
      </c>
      <c r="I221">
        <v>12</v>
      </c>
      <c r="J221">
        <v>0</v>
      </c>
      <c r="K221">
        <v>0</v>
      </c>
      <c r="L221">
        <v>47</v>
      </c>
      <c r="M221">
        <v>82</v>
      </c>
      <c r="N221">
        <v>6</v>
      </c>
      <c r="O221">
        <v>175</v>
      </c>
      <c r="P221">
        <v>1016.4</v>
      </c>
      <c r="Q221">
        <v>0.32</v>
      </c>
      <c r="R221">
        <v>24</v>
      </c>
    </row>
    <row r="222" spans="2:18" x14ac:dyDescent="0.2">
      <c r="B222" s="1">
        <v>44160</v>
      </c>
      <c r="C222" s="2"/>
      <c r="D222" s="2">
        <v>1</v>
      </c>
      <c r="E222">
        <v>52</v>
      </c>
      <c r="F222">
        <v>36</v>
      </c>
      <c r="G222">
        <v>46</v>
      </c>
      <c r="H222">
        <v>5</v>
      </c>
      <c r="I222">
        <v>19</v>
      </c>
      <c r="J222">
        <v>0</v>
      </c>
      <c r="K222">
        <v>0</v>
      </c>
      <c r="L222">
        <v>34</v>
      </c>
      <c r="M222">
        <v>61</v>
      </c>
      <c r="N222">
        <v>6</v>
      </c>
      <c r="O222">
        <v>138</v>
      </c>
      <c r="P222">
        <v>1024.7</v>
      </c>
      <c r="Q222" t="s">
        <v>22</v>
      </c>
      <c r="R222">
        <v>24</v>
      </c>
    </row>
    <row r="223" spans="2:18" x14ac:dyDescent="0.2">
      <c r="B223" s="1">
        <v>44159</v>
      </c>
      <c r="C223" s="2"/>
      <c r="D223" s="2">
        <v>1</v>
      </c>
      <c r="E223">
        <v>48</v>
      </c>
      <c r="F223">
        <v>35</v>
      </c>
      <c r="G223">
        <v>40</v>
      </c>
      <c r="H223">
        <v>-1</v>
      </c>
      <c r="I223">
        <v>25</v>
      </c>
      <c r="J223">
        <v>0</v>
      </c>
      <c r="K223">
        <v>0</v>
      </c>
      <c r="L223">
        <v>26</v>
      </c>
      <c r="M223">
        <v>58</v>
      </c>
      <c r="N223">
        <v>5</v>
      </c>
      <c r="O223">
        <v>168</v>
      </c>
      <c r="P223">
        <v>1027</v>
      </c>
      <c r="R223">
        <v>24</v>
      </c>
    </row>
    <row r="224" spans="2:18" x14ac:dyDescent="0.2">
      <c r="B224" s="1">
        <v>44158</v>
      </c>
      <c r="C224" s="2"/>
      <c r="D224" s="2">
        <v>1</v>
      </c>
      <c r="E224">
        <v>53</v>
      </c>
      <c r="F224">
        <v>38</v>
      </c>
      <c r="G224">
        <v>47</v>
      </c>
      <c r="H224">
        <v>6</v>
      </c>
      <c r="I224">
        <v>18</v>
      </c>
      <c r="J224">
        <v>0</v>
      </c>
      <c r="K224">
        <v>0</v>
      </c>
      <c r="L224">
        <v>36</v>
      </c>
      <c r="M224">
        <v>68</v>
      </c>
      <c r="N224">
        <v>10</v>
      </c>
      <c r="O224">
        <v>262</v>
      </c>
      <c r="P224">
        <v>1016.9</v>
      </c>
      <c r="Q224">
        <v>0.19</v>
      </c>
      <c r="R224">
        <v>24</v>
      </c>
    </row>
    <row r="225" spans="2:18" x14ac:dyDescent="0.2">
      <c r="B225" s="1">
        <v>44157</v>
      </c>
      <c r="C225" s="2"/>
      <c r="D225" s="2">
        <v>1</v>
      </c>
      <c r="E225">
        <v>47</v>
      </c>
      <c r="F225">
        <v>41</v>
      </c>
      <c r="G225">
        <v>44</v>
      </c>
      <c r="H225">
        <v>2</v>
      </c>
      <c r="I225">
        <v>21</v>
      </c>
      <c r="J225">
        <v>0</v>
      </c>
      <c r="K225">
        <v>0</v>
      </c>
      <c r="L225">
        <v>34</v>
      </c>
      <c r="M225">
        <v>69</v>
      </c>
      <c r="N225">
        <v>9</v>
      </c>
      <c r="O225">
        <v>66</v>
      </c>
      <c r="P225">
        <v>1026.8</v>
      </c>
      <c r="Q225">
        <v>0.05</v>
      </c>
      <c r="R225">
        <v>24</v>
      </c>
    </row>
    <row r="226" spans="2:18" x14ac:dyDescent="0.2">
      <c r="B226" s="1">
        <v>44156</v>
      </c>
      <c r="C226" s="2"/>
      <c r="D226" s="2">
        <v>1</v>
      </c>
      <c r="E226">
        <v>60</v>
      </c>
      <c r="F226">
        <v>36</v>
      </c>
      <c r="G226">
        <v>47</v>
      </c>
      <c r="H226">
        <v>5</v>
      </c>
      <c r="I226">
        <v>18</v>
      </c>
      <c r="J226">
        <v>0</v>
      </c>
      <c r="K226">
        <v>0</v>
      </c>
      <c r="L226">
        <v>38</v>
      </c>
      <c r="M226">
        <v>70</v>
      </c>
      <c r="N226">
        <v>4</v>
      </c>
      <c r="O226">
        <v>183</v>
      </c>
      <c r="P226">
        <v>1027.9000000000001</v>
      </c>
      <c r="Q226" t="s">
        <v>22</v>
      </c>
      <c r="R226">
        <v>24</v>
      </c>
    </row>
    <row r="227" spans="2:18" x14ac:dyDescent="0.2">
      <c r="B227" s="1">
        <v>44155</v>
      </c>
      <c r="C227" s="2"/>
      <c r="D227" s="2">
        <v>1</v>
      </c>
      <c r="E227">
        <v>62</v>
      </c>
      <c r="F227">
        <v>29</v>
      </c>
      <c r="G227">
        <v>44</v>
      </c>
      <c r="H227">
        <v>2</v>
      </c>
      <c r="I227">
        <v>21</v>
      </c>
      <c r="J227">
        <v>0</v>
      </c>
      <c r="K227">
        <v>0</v>
      </c>
      <c r="L227">
        <v>32</v>
      </c>
      <c r="M227">
        <v>66</v>
      </c>
      <c r="N227">
        <v>3</v>
      </c>
      <c r="O227">
        <v>136</v>
      </c>
      <c r="P227">
        <v>1026.8</v>
      </c>
      <c r="R227">
        <v>24</v>
      </c>
    </row>
    <row r="228" spans="2:18" x14ac:dyDescent="0.2">
      <c r="B228" s="1">
        <v>44154</v>
      </c>
      <c r="C228" s="2"/>
      <c r="D228" s="2">
        <v>1</v>
      </c>
      <c r="E228">
        <v>46</v>
      </c>
      <c r="F228">
        <v>19</v>
      </c>
      <c r="G228">
        <v>34</v>
      </c>
      <c r="H228">
        <v>-9</v>
      </c>
      <c r="I228">
        <v>31</v>
      </c>
      <c r="J228">
        <v>0</v>
      </c>
      <c r="K228">
        <v>0</v>
      </c>
      <c r="L228">
        <v>24</v>
      </c>
      <c r="M228">
        <v>68</v>
      </c>
      <c r="N228">
        <v>5</v>
      </c>
      <c r="O228">
        <v>150</v>
      </c>
      <c r="P228">
        <v>1032.7</v>
      </c>
      <c r="R228">
        <v>24</v>
      </c>
    </row>
    <row r="229" spans="2:18" x14ac:dyDescent="0.2">
      <c r="B229" s="1">
        <v>44153</v>
      </c>
      <c r="C229" s="2"/>
      <c r="D229" s="2">
        <v>1</v>
      </c>
      <c r="E229">
        <v>35</v>
      </c>
      <c r="F229">
        <v>22</v>
      </c>
      <c r="G229">
        <v>31</v>
      </c>
      <c r="H229">
        <v>-12</v>
      </c>
      <c r="I229">
        <v>34</v>
      </c>
      <c r="J229">
        <v>0</v>
      </c>
      <c r="K229">
        <v>0</v>
      </c>
      <c r="L229">
        <v>16</v>
      </c>
      <c r="M229">
        <v>55</v>
      </c>
      <c r="N229">
        <v>9</v>
      </c>
      <c r="O229">
        <v>224</v>
      </c>
      <c r="P229">
        <v>1031.5999999999999</v>
      </c>
      <c r="Q229" t="s">
        <v>22</v>
      </c>
      <c r="R229">
        <v>24</v>
      </c>
    </row>
    <row r="230" spans="2:18" x14ac:dyDescent="0.2">
      <c r="B230" s="1">
        <v>44152</v>
      </c>
      <c r="C230" s="2"/>
      <c r="D230" s="2">
        <v>1</v>
      </c>
      <c r="E230">
        <v>45</v>
      </c>
      <c r="F230">
        <v>31</v>
      </c>
      <c r="G230">
        <v>38</v>
      </c>
      <c r="H230">
        <v>-5</v>
      </c>
      <c r="I230">
        <v>27</v>
      </c>
      <c r="J230">
        <v>0</v>
      </c>
      <c r="K230">
        <v>0</v>
      </c>
      <c r="L230">
        <v>24</v>
      </c>
      <c r="M230">
        <v>57</v>
      </c>
      <c r="N230">
        <v>9</v>
      </c>
      <c r="O230">
        <v>259</v>
      </c>
      <c r="P230">
        <v>1016.7</v>
      </c>
      <c r="Q230" t="s">
        <v>22</v>
      </c>
      <c r="R230">
        <v>24</v>
      </c>
    </row>
    <row r="231" spans="2:18" x14ac:dyDescent="0.2">
      <c r="B231" s="1">
        <v>44151</v>
      </c>
      <c r="C231" s="2"/>
      <c r="D231" s="2">
        <v>1</v>
      </c>
      <c r="E231">
        <v>52</v>
      </c>
      <c r="F231">
        <v>32</v>
      </c>
      <c r="G231">
        <v>45</v>
      </c>
      <c r="H231">
        <v>1</v>
      </c>
      <c r="I231">
        <v>20</v>
      </c>
      <c r="J231">
        <v>0</v>
      </c>
      <c r="K231">
        <v>0</v>
      </c>
      <c r="L231">
        <v>27</v>
      </c>
      <c r="M231">
        <v>48</v>
      </c>
      <c r="N231">
        <v>10</v>
      </c>
      <c r="O231">
        <v>258</v>
      </c>
      <c r="P231">
        <v>1014.2</v>
      </c>
      <c r="R231">
        <v>24</v>
      </c>
    </row>
    <row r="232" spans="2:18" x14ac:dyDescent="0.2">
      <c r="B232" s="1">
        <v>44150</v>
      </c>
      <c r="C232" s="2"/>
      <c r="D232" s="2">
        <v>1</v>
      </c>
      <c r="E232">
        <v>62</v>
      </c>
      <c r="F232">
        <v>31</v>
      </c>
      <c r="G232">
        <v>47</v>
      </c>
      <c r="H232">
        <v>3</v>
      </c>
      <c r="I232">
        <v>18</v>
      </c>
      <c r="J232">
        <v>0</v>
      </c>
      <c r="K232">
        <v>0</v>
      </c>
      <c r="L232">
        <v>38</v>
      </c>
      <c r="M232">
        <v>70</v>
      </c>
      <c r="N232">
        <v>10</v>
      </c>
      <c r="O232">
        <v>136</v>
      </c>
      <c r="P232">
        <v>1014.4</v>
      </c>
      <c r="Q232">
        <v>0.3</v>
      </c>
      <c r="R232">
        <v>24</v>
      </c>
    </row>
    <row r="233" spans="2:18" x14ac:dyDescent="0.2">
      <c r="B233" s="1">
        <v>44149</v>
      </c>
      <c r="C233" s="2"/>
      <c r="D233" s="2">
        <v>1</v>
      </c>
      <c r="E233">
        <v>51</v>
      </c>
      <c r="F233">
        <v>32</v>
      </c>
      <c r="G233">
        <v>42</v>
      </c>
      <c r="H233">
        <v>-2</v>
      </c>
      <c r="I233">
        <v>23</v>
      </c>
      <c r="J233">
        <v>0</v>
      </c>
      <c r="K233">
        <v>0</v>
      </c>
      <c r="L233">
        <v>31</v>
      </c>
      <c r="M233">
        <v>65</v>
      </c>
      <c r="N233">
        <v>5</v>
      </c>
      <c r="O233">
        <v>210</v>
      </c>
      <c r="P233">
        <v>1021.7</v>
      </c>
      <c r="R233">
        <v>24</v>
      </c>
    </row>
    <row r="234" spans="2:18" x14ac:dyDescent="0.2">
      <c r="B234" s="1">
        <v>44148</v>
      </c>
      <c r="C234" s="2"/>
      <c r="D234" s="2">
        <v>1</v>
      </c>
      <c r="E234">
        <v>54</v>
      </c>
      <c r="F234">
        <v>39</v>
      </c>
      <c r="G234">
        <v>46</v>
      </c>
      <c r="H234">
        <v>1</v>
      </c>
      <c r="I234">
        <v>19</v>
      </c>
      <c r="J234">
        <v>0</v>
      </c>
      <c r="K234">
        <v>0</v>
      </c>
      <c r="L234">
        <v>39</v>
      </c>
      <c r="M234">
        <v>78</v>
      </c>
      <c r="N234">
        <v>5</v>
      </c>
      <c r="O234">
        <v>167</v>
      </c>
      <c r="P234">
        <v>1016.3</v>
      </c>
      <c r="Q234">
        <v>7.0000000000000007E-2</v>
      </c>
      <c r="R234">
        <v>24</v>
      </c>
    </row>
    <row r="235" spans="2:18" x14ac:dyDescent="0.2">
      <c r="B235" s="1">
        <v>44147</v>
      </c>
      <c r="C235" s="2"/>
      <c r="D235" s="2">
        <v>1</v>
      </c>
      <c r="E235">
        <v>64</v>
      </c>
      <c r="F235">
        <v>46</v>
      </c>
      <c r="G235">
        <v>52</v>
      </c>
      <c r="H235">
        <v>7</v>
      </c>
      <c r="I235">
        <v>13</v>
      </c>
      <c r="J235">
        <v>0</v>
      </c>
      <c r="K235">
        <v>0</v>
      </c>
      <c r="L235">
        <v>46</v>
      </c>
      <c r="M235">
        <v>78</v>
      </c>
      <c r="N235">
        <v>7</v>
      </c>
      <c r="O235">
        <v>165</v>
      </c>
      <c r="P235">
        <v>1016</v>
      </c>
      <c r="Q235">
        <v>0.11</v>
      </c>
      <c r="R235">
        <v>24</v>
      </c>
    </row>
    <row r="236" spans="2:18" x14ac:dyDescent="0.2">
      <c r="B236" s="1">
        <v>44146</v>
      </c>
      <c r="C236" s="2"/>
      <c r="D236" s="2">
        <v>1</v>
      </c>
      <c r="E236">
        <v>67</v>
      </c>
      <c r="F236">
        <v>57</v>
      </c>
      <c r="G236">
        <v>64</v>
      </c>
      <c r="H236">
        <v>18</v>
      </c>
      <c r="I236">
        <v>1</v>
      </c>
      <c r="J236">
        <v>0</v>
      </c>
      <c r="K236">
        <v>9</v>
      </c>
      <c r="L236">
        <v>61</v>
      </c>
      <c r="M236">
        <v>91</v>
      </c>
      <c r="N236">
        <v>5</v>
      </c>
      <c r="O236">
        <v>154</v>
      </c>
      <c r="P236">
        <v>1015.5</v>
      </c>
      <c r="Q236">
        <v>0.69</v>
      </c>
      <c r="R236">
        <v>24</v>
      </c>
    </row>
    <row r="237" spans="2:18" x14ac:dyDescent="0.2">
      <c r="B237" s="1">
        <v>44145</v>
      </c>
      <c r="C237" s="2"/>
      <c r="D237" s="2">
        <v>1</v>
      </c>
      <c r="E237">
        <v>74</v>
      </c>
      <c r="F237">
        <v>44</v>
      </c>
      <c r="G237">
        <v>59</v>
      </c>
      <c r="H237">
        <v>13</v>
      </c>
      <c r="I237">
        <v>6</v>
      </c>
      <c r="J237">
        <v>0</v>
      </c>
      <c r="K237">
        <v>4</v>
      </c>
      <c r="L237">
        <v>51</v>
      </c>
      <c r="M237">
        <v>79</v>
      </c>
      <c r="N237">
        <v>5</v>
      </c>
      <c r="O237">
        <v>164</v>
      </c>
      <c r="P237">
        <v>1021.8</v>
      </c>
      <c r="R237">
        <v>24</v>
      </c>
    </row>
    <row r="238" spans="2:18" x14ac:dyDescent="0.2">
      <c r="B238" s="1">
        <v>44144</v>
      </c>
      <c r="C238" s="2"/>
      <c r="D238" s="2">
        <v>1</v>
      </c>
      <c r="E238">
        <v>74</v>
      </c>
      <c r="F238">
        <v>37</v>
      </c>
      <c r="G238">
        <v>55</v>
      </c>
      <c r="H238">
        <v>9</v>
      </c>
      <c r="I238">
        <v>10</v>
      </c>
      <c r="J238">
        <v>0</v>
      </c>
      <c r="K238">
        <v>0</v>
      </c>
      <c r="L238">
        <v>46</v>
      </c>
      <c r="M238">
        <v>75</v>
      </c>
      <c r="N238">
        <v>2</v>
      </c>
      <c r="O238">
        <v>77</v>
      </c>
      <c r="P238">
        <v>1026.5</v>
      </c>
      <c r="R238">
        <v>24</v>
      </c>
    </row>
    <row r="239" spans="2:18" x14ac:dyDescent="0.2">
      <c r="B239" s="1">
        <v>44143</v>
      </c>
      <c r="C239" s="2"/>
      <c r="D239" s="2">
        <v>1</v>
      </c>
      <c r="E239">
        <v>76</v>
      </c>
      <c r="F239">
        <v>39</v>
      </c>
      <c r="G239">
        <v>54</v>
      </c>
      <c r="H239">
        <v>7</v>
      </c>
      <c r="I239">
        <v>11</v>
      </c>
      <c r="J239">
        <v>0</v>
      </c>
      <c r="K239">
        <v>0</v>
      </c>
      <c r="L239">
        <v>41</v>
      </c>
      <c r="M239">
        <v>67</v>
      </c>
      <c r="N239">
        <v>1</v>
      </c>
      <c r="O239">
        <v>40</v>
      </c>
      <c r="P239">
        <v>1028</v>
      </c>
      <c r="R239">
        <v>24</v>
      </c>
    </row>
    <row r="240" spans="2:18" x14ac:dyDescent="0.2">
      <c r="B240" s="1">
        <v>44142</v>
      </c>
      <c r="C240" s="2"/>
      <c r="D240" s="2">
        <v>1</v>
      </c>
      <c r="E240">
        <v>72</v>
      </c>
      <c r="F240">
        <v>38</v>
      </c>
      <c r="G240">
        <v>54</v>
      </c>
      <c r="H240">
        <v>7</v>
      </c>
      <c r="I240">
        <v>11</v>
      </c>
      <c r="J240">
        <v>0</v>
      </c>
      <c r="K240">
        <v>0</v>
      </c>
      <c r="L240">
        <v>42</v>
      </c>
      <c r="M240">
        <v>69</v>
      </c>
      <c r="N240">
        <v>4</v>
      </c>
      <c r="O240">
        <v>140</v>
      </c>
      <c r="P240">
        <v>1025.4000000000001</v>
      </c>
      <c r="R240">
        <v>24</v>
      </c>
    </row>
    <row r="241" spans="2:18" x14ac:dyDescent="0.2">
      <c r="B241" s="1">
        <v>44141</v>
      </c>
      <c r="C241" s="2"/>
      <c r="D241" s="2">
        <v>1</v>
      </c>
      <c r="E241">
        <v>70</v>
      </c>
      <c r="F241">
        <v>39</v>
      </c>
      <c r="G241">
        <v>52</v>
      </c>
      <c r="H241">
        <v>5</v>
      </c>
      <c r="I241">
        <v>13</v>
      </c>
      <c r="J241">
        <v>0</v>
      </c>
      <c r="K241">
        <v>0</v>
      </c>
      <c r="L241">
        <v>41</v>
      </c>
      <c r="M241">
        <v>68</v>
      </c>
      <c r="N241">
        <v>4</v>
      </c>
      <c r="O241">
        <v>135</v>
      </c>
      <c r="P241">
        <v>1025</v>
      </c>
      <c r="R241">
        <v>24</v>
      </c>
    </row>
    <row r="242" spans="2:18" x14ac:dyDescent="0.2">
      <c r="B242" s="1">
        <v>44140</v>
      </c>
      <c r="C242" s="2"/>
      <c r="D242" s="2">
        <v>1</v>
      </c>
      <c r="E242">
        <v>68</v>
      </c>
      <c r="F242">
        <v>33</v>
      </c>
      <c r="G242">
        <v>49</v>
      </c>
      <c r="H242">
        <v>1</v>
      </c>
      <c r="I242">
        <v>16</v>
      </c>
      <c r="J242">
        <v>0</v>
      </c>
      <c r="K242">
        <v>0</v>
      </c>
      <c r="L242">
        <v>38</v>
      </c>
      <c r="M242">
        <v>66</v>
      </c>
      <c r="N242">
        <v>3</v>
      </c>
      <c r="O242">
        <v>102</v>
      </c>
      <c r="P242">
        <v>1028.5999999999999</v>
      </c>
      <c r="R242">
        <v>24</v>
      </c>
    </row>
    <row r="243" spans="2:18" x14ac:dyDescent="0.2">
      <c r="B243" s="1">
        <v>44139</v>
      </c>
      <c r="C243" s="2"/>
      <c r="D243" s="2">
        <v>1</v>
      </c>
      <c r="E243">
        <v>65</v>
      </c>
      <c r="F243">
        <v>30</v>
      </c>
      <c r="G243">
        <v>46</v>
      </c>
      <c r="H243">
        <v>-2</v>
      </c>
      <c r="I243">
        <v>19</v>
      </c>
      <c r="J243">
        <v>0</v>
      </c>
      <c r="K243">
        <v>0</v>
      </c>
      <c r="L243">
        <v>34</v>
      </c>
      <c r="M243">
        <v>63</v>
      </c>
      <c r="N243">
        <v>3</v>
      </c>
      <c r="O243">
        <v>90</v>
      </c>
      <c r="P243">
        <v>1029.9000000000001</v>
      </c>
      <c r="R243">
        <v>24</v>
      </c>
    </row>
    <row r="244" spans="2:18" x14ac:dyDescent="0.2">
      <c r="B244" s="1">
        <v>44138</v>
      </c>
      <c r="C244" s="2"/>
      <c r="D244" s="2">
        <v>1</v>
      </c>
      <c r="E244">
        <v>55</v>
      </c>
      <c r="F244">
        <v>35</v>
      </c>
      <c r="G244">
        <v>45</v>
      </c>
      <c r="H244">
        <v>-3</v>
      </c>
      <c r="I244">
        <v>20</v>
      </c>
      <c r="J244">
        <v>0</v>
      </c>
      <c r="K244">
        <v>0</v>
      </c>
      <c r="L244">
        <v>28</v>
      </c>
      <c r="M244">
        <v>53</v>
      </c>
      <c r="N244">
        <v>10</v>
      </c>
      <c r="O244">
        <v>199</v>
      </c>
      <c r="P244">
        <v>1018</v>
      </c>
      <c r="R244">
        <v>24</v>
      </c>
    </row>
    <row r="245" spans="2:18" x14ac:dyDescent="0.2">
      <c r="B245" s="1">
        <v>44137</v>
      </c>
      <c r="C245" s="2"/>
      <c r="D245" s="2">
        <v>1</v>
      </c>
      <c r="E245">
        <v>44</v>
      </c>
      <c r="F245">
        <v>35</v>
      </c>
      <c r="G245">
        <v>39</v>
      </c>
      <c r="H245">
        <v>-10</v>
      </c>
      <c r="I245">
        <v>26</v>
      </c>
      <c r="J245">
        <v>0</v>
      </c>
      <c r="K245">
        <v>0</v>
      </c>
      <c r="L245">
        <v>21</v>
      </c>
      <c r="M245">
        <v>50</v>
      </c>
      <c r="N245">
        <v>15</v>
      </c>
      <c r="O245">
        <v>271</v>
      </c>
      <c r="P245">
        <v>1011.9</v>
      </c>
      <c r="Q245" t="s">
        <v>22</v>
      </c>
      <c r="R245">
        <v>24</v>
      </c>
    </row>
    <row r="246" spans="2:18" x14ac:dyDescent="0.2">
      <c r="B246" s="1">
        <v>44136</v>
      </c>
      <c r="C246" s="2"/>
      <c r="D246" s="2">
        <v>1</v>
      </c>
      <c r="E246">
        <v>52</v>
      </c>
      <c r="F246">
        <v>36</v>
      </c>
      <c r="G246">
        <v>45</v>
      </c>
      <c r="H246">
        <v>-4</v>
      </c>
      <c r="I246">
        <v>20</v>
      </c>
      <c r="J246">
        <v>0</v>
      </c>
      <c r="K246">
        <v>0</v>
      </c>
      <c r="L246">
        <v>37</v>
      </c>
      <c r="M246">
        <v>75</v>
      </c>
      <c r="N246">
        <v>8</v>
      </c>
      <c r="O246">
        <v>199</v>
      </c>
      <c r="P246">
        <v>1014.7</v>
      </c>
      <c r="Q246">
        <v>0.47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C0CC-4CBF-0748-B6FF-3B992F47C895}">
  <dimension ref="D4:R65"/>
  <sheetViews>
    <sheetView topLeftCell="A2" zoomScale="130" zoomScaleNormal="130" workbookViewId="0">
      <selection activeCell="D4" sqref="D4:Q4"/>
    </sheetView>
  </sheetViews>
  <sheetFormatPr baseColWidth="10" defaultRowHeight="15" x14ac:dyDescent="0.2"/>
  <sheetData>
    <row r="4" spans="4:18" x14ac:dyDescent="0.2">
      <c r="D4" t="s">
        <v>44</v>
      </c>
      <c r="E4" t="s">
        <v>31</v>
      </c>
      <c r="F4" t="s">
        <v>32</v>
      </c>
      <c r="G4" t="s">
        <v>33</v>
      </c>
      <c r="H4" t="s">
        <v>40</v>
      </c>
      <c r="I4" t="s">
        <v>34</v>
      </c>
      <c r="J4" t="s">
        <v>35</v>
      </c>
      <c r="K4" t="s">
        <v>36</v>
      </c>
      <c r="L4" t="s">
        <v>39</v>
      </c>
      <c r="M4" t="s">
        <v>37</v>
      </c>
      <c r="N4" t="s">
        <v>38</v>
      </c>
      <c r="O4" t="s">
        <v>41</v>
      </c>
      <c r="P4" t="s">
        <v>42</v>
      </c>
      <c r="Q4" t="s">
        <v>43</v>
      </c>
    </row>
    <row r="5" spans="4:18" x14ac:dyDescent="0.2">
      <c r="D5" s="1">
        <v>44196</v>
      </c>
      <c r="E5">
        <v>41</v>
      </c>
      <c r="F5">
        <v>29</v>
      </c>
      <c r="G5">
        <v>37</v>
      </c>
      <c r="H5">
        <v>5</v>
      </c>
      <c r="I5">
        <v>28</v>
      </c>
      <c r="J5">
        <v>0</v>
      </c>
      <c r="K5">
        <v>0</v>
      </c>
      <c r="L5">
        <v>30</v>
      </c>
      <c r="M5">
        <v>77</v>
      </c>
      <c r="N5">
        <v>5</v>
      </c>
      <c r="O5">
        <v>233</v>
      </c>
      <c r="P5">
        <v>1021.5</v>
      </c>
      <c r="Q5">
        <v>0.19</v>
      </c>
      <c r="R5">
        <v>24</v>
      </c>
    </row>
    <row r="6" spans="4:18" x14ac:dyDescent="0.2">
      <c r="D6" s="1">
        <v>44195</v>
      </c>
      <c r="E6">
        <v>40</v>
      </c>
      <c r="F6">
        <v>20</v>
      </c>
      <c r="G6">
        <v>31</v>
      </c>
      <c r="H6">
        <v>-1</v>
      </c>
      <c r="I6">
        <v>34</v>
      </c>
      <c r="J6">
        <v>0</v>
      </c>
      <c r="K6">
        <v>0</v>
      </c>
      <c r="L6">
        <v>19</v>
      </c>
      <c r="M6">
        <v>62</v>
      </c>
      <c r="N6">
        <v>7</v>
      </c>
      <c r="O6">
        <v>152</v>
      </c>
      <c r="P6">
        <v>1027.2</v>
      </c>
      <c r="R6">
        <v>22</v>
      </c>
    </row>
    <row r="7" spans="4:18" x14ac:dyDescent="0.2">
      <c r="D7" s="1">
        <v>44194</v>
      </c>
      <c r="E7">
        <v>39</v>
      </c>
      <c r="F7">
        <v>22</v>
      </c>
      <c r="G7">
        <v>33</v>
      </c>
      <c r="H7">
        <v>1</v>
      </c>
      <c r="I7">
        <v>32</v>
      </c>
      <c r="J7">
        <v>0</v>
      </c>
      <c r="K7">
        <v>0</v>
      </c>
      <c r="L7">
        <v>16</v>
      </c>
      <c r="M7">
        <v>50</v>
      </c>
      <c r="N7">
        <v>10</v>
      </c>
      <c r="O7">
        <v>255</v>
      </c>
      <c r="P7">
        <v>1029.8</v>
      </c>
      <c r="Q7" t="s">
        <v>22</v>
      </c>
      <c r="R7">
        <v>24</v>
      </c>
    </row>
    <row r="8" spans="4:18" x14ac:dyDescent="0.2">
      <c r="D8" s="1">
        <v>44193</v>
      </c>
      <c r="E8">
        <v>49</v>
      </c>
      <c r="F8">
        <v>31</v>
      </c>
      <c r="G8">
        <v>39</v>
      </c>
      <c r="H8">
        <v>7</v>
      </c>
      <c r="I8">
        <v>26</v>
      </c>
      <c r="J8">
        <v>0</v>
      </c>
      <c r="K8">
        <v>0</v>
      </c>
      <c r="L8">
        <v>28</v>
      </c>
      <c r="M8">
        <v>64</v>
      </c>
      <c r="N8">
        <v>7</v>
      </c>
      <c r="O8">
        <v>197</v>
      </c>
      <c r="P8">
        <v>1020.6</v>
      </c>
      <c r="Q8" t="s">
        <v>22</v>
      </c>
      <c r="R8">
        <v>24</v>
      </c>
    </row>
    <row r="9" spans="4:18" x14ac:dyDescent="0.2">
      <c r="D9" s="1">
        <v>44192</v>
      </c>
      <c r="E9">
        <v>35</v>
      </c>
      <c r="F9">
        <v>18</v>
      </c>
      <c r="G9">
        <v>27</v>
      </c>
      <c r="H9">
        <v>-5</v>
      </c>
      <c r="I9">
        <v>38</v>
      </c>
      <c r="J9">
        <v>0</v>
      </c>
      <c r="K9">
        <v>0</v>
      </c>
      <c r="L9">
        <v>17</v>
      </c>
      <c r="M9">
        <v>68</v>
      </c>
      <c r="N9">
        <v>4</v>
      </c>
      <c r="O9">
        <v>130</v>
      </c>
      <c r="P9">
        <v>1024.5</v>
      </c>
      <c r="R9">
        <v>24</v>
      </c>
    </row>
    <row r="10" spans="4:18" x14ac:dyDescent="0.2">
      <c r="D10" s="1">
        <v>44191</v>
      </c>
      <c r="E10">
        <v>27</v>
      </c>
      <c r="F10">
        <v>20</v>
      </c>
      <c r="G10">
        <v>24</v>
      </c>
      <c r="H10">
        <v>-9</v>
      </c>
      <c r="I10">
        <v>41</v>
      </c>
      <c r="J10">
        <v>0</v>
      </c>
      <c r="K10">
        <v>0</v>
      </c>
      <c r="L10">
        <v>11</v>
      </c>
      <c r="M10">
        <v>59</v>
      </c>
      <c r="N10">
        <v>12</v>
      </c>
      <c r="O10">
        <v>256</v>
      </c>
      <c r="P10">
        <v>1013.8</v>
      </c>
      <c r="R10">
        <v>24</v>
      </c>
    </row>
    <row r="11" spans="4:18" x14ac:dyDescent="0.2">
      <c r="D11" s="1">
        <v>44190</v>
      </c>
      <c r="E11">
        <v>64</v>
      </c>
      <c r="F11">
        <v>23</v>
      </c>
      <c r="G11">
        <v>41</v>
      </c>
      <c r="H11">
        <v>8</v>
      </c>
      <c r="I11">
        <v>24</v>
      </c>
      <c r="J11">
        <v>0</v>
      </c>
      <c r="K11">
        <v>0</v>
      </c>
      <c r="L11">
        <v>35</v>
      </c>
      <c r="M11">
        <v>79</v>
      </c>
      <c r="N11">
        <v>14</v>
      </c>
      <c r="O11">
        <v>226</v>
      </c>
      <c r="P11">
        <v>1000.7</v>
      </c>
      <c r="Q11">
        <v>0.59</v>
      </c>
      <c r="R11">
        <v>24</v>
      </c>
    </row>
    <row r="12" spans="4:18" x14ac:dyDescent="0.2">
      <c r="D12" s="1">
        <v>44189</v>
      </c>
      <c r="E12">
        <v>61</v>
      </c>
      <c r="F12">
        <v>36</v>
      </c>
      <c r="G12">
        <v>49</v>
      </c>
      <c r="H12">
        <v>16</v>
      </c>
      <c r="I12">
        <v>16</v>
      </c>
      <c r="J12">
        <v>0</v>
      </c>
      <c r="K12">
        <v>0</v>
      </c>
      <c r="L12">
        <v>45</v>
      </c>
      <c r="M12">
        <v>85</v>
      </c>
      <c r="N12">
        <v>10</v>
      </c>
      <c r="O12">
        <v>115</v>
      </c>
      <c r="P12">
        <v>1013.6</v>
      </c>
      <c r="Q12">
        <v>1.5</v>
      </c>
      <c r="R12">
        <v>24</v>
      </c>
    </row>
    <row r="13" spans="4:18" x14ac:dyDescent="0.2">
      <c r="D13" s="1">
        <v>44188</v>
      </c>
      <c r="E13">
        <v>42</v>
      </c>
      <c r="F13">
        <v>25</v>
      </c>
      <c r="G13">
        <v>35</v>
      </c>
      <c r="H13">
        <v>2</v>
      </c>
      <c r="I13">
        <v>30</v>
      </c>
      <c r="J13">
        <v>0</v>
      </c>
      <c r="K13">
        <v>0</v>
      </c>
      <c r="L13">
        <v>24</v>
      </c>
      <c r="M13">
        <v>64</v>
      </c>
      <c r="N13">
        <v>3</v>
      </c>
      <c r="O13">
        <v>108</v>
      </c>
      <c r="P13">
        <v>1026.7</v>
      </c>
      <c r="R13">
        <v>24</v>
      </c>
    </row>
    <row r="14" spans="4:18" x14ac:dyDescent="0.2">
      <c r="D14" s="1">
        <v>44187</v>
      </c>
      <c r="E14">
        <v>42</v>
      </c>
      <c r="F14">
        <v>34</v>
      </c>
      <c r="G14">
        <v>38</v>
      </c>
      <c r="H14">
        <v>5</v>
      </c>
      <c r="I14">
        <v>27</v>
      </c>
      <c r="J14">
        <v>0</v>
      </c>
      <c r="K14">
        <v>0</v>
      </c>
      <c r="L14">
        <v>29</v>
      </c>
      <c r="M14">
        <v>65</v>
      </c>
      <c r="N14">
        <v>8</v>
      </c>
      <c r="O14">
        <v>237</v>
      </c>
      <c r="P14">
        <v>1012.5</v>
      </c>
      <c r="Q14">
        <v>0.01</v>
      </c>
      <c r="R14">
        <v>24</v>
      </c>
    </row>
    <row r="15" spans="4:18" x14ac:dyDescent="0.2">
      <c r="D15" s="1">
        <v>44186</v>
      </c>
      <c r="E15">
        <v>37</v>
      </c>
      <c r="F15">
        <v>33</v>
      </c>
      <c r="G15">
        <v>34</v>
      </c>
      <c r="H15">
        <v>0</v>
      </c>
      <c r="I15">
        <v>31</v>
      </c>
      <c r="J15">
        <v>0</v>
      </c>
      <c r="K15">
        <v>0</v>
      </c>
      <c r="L15">
        <v>31</v>
      </c>
      <c r="M15">
        <v>86</v>
      </c>
      <c r="N15">
        <v>4</v>
      </c>
      <c r="O15">
        <v>147</v>
      </c>
      <c r="P15">
        <v>1009.8</v>
      </c>
      <c r="Q15" t="s">
        <v>22</v>
      </c>
      <c r="R15">
        <v>24</v>
      </c>
    </row>
    <row r="16" spans="4:18" x14ac:dyDescent="0.2">
      <c r="D16" s="1">
        <v>44185</v>
      </c>
      <c r="E16">
        <v>37</v>
      </c>
      <c r="F16">
        <v>21</v>
      </c>
      <c r="G16">
        <v>30</v>
      </c>
      <c r="H16">
        <v>-4</v>
      </c>
      <c r="I16">
        <v>35</v>
      </c>
      <c r="J16">
        <v>0</v>
      </c>
      <c r="K16">
        <v>0</v>
      </c>
      <c r="L16">
        <v>23</v>
      </c>
      <c r="M16">
        <v>77</v>
      </c>
      <c r="N16">
        <v>3</v>
      </c>
      <c r="O16">
        <v>45</v>
      </c>
      <c r="P16">
        <v>1019.3</v>
      </c>
      <c r="R16">
        <v>24</v>
      </c>
    </row>
    <row r="17" spans="4:18" x14ac:dyDescent="0.2">
      <c r="D17" s="1">
        <v>44184</v>
      </c>
      <c r="E17">
        <v>27</v>
      </c>
      <c r="F17">
        <v>7</v>
      </c>
      <c r="G17">
        <v>19</v>
      </c>
      <c r="H17">
        <v>-15</v>
      </c>
      <c r="I17">
        <v>46</v>
      </c>
      <c r="J17">
        <v>0</v>
      </c>
      <c r="K17">
        <v>0</v>
      </c>
      <c r="L17">
        <v>12</v>
      </c>
      <c r="M17">
        <v>75</v>
      </c>
      <c r="N17">
        <v>2</v>
      </c>
      <c r="O17">
        <v>79</v>
      </c>
      <c r="P17">
        <v>1027.9000000000001</v>
      </c>
      <c r="Q17" t="s">
        <v>22</v>
      </c>
      <c r="R17">
        <v>24</v>
      </c>
    </row>
    <row r="18" spans="4:18" x14ac:dyDescent="0.2">
      <c r="D18" s="1">
        <v>44183</v>
      </c>
      <c r="E18">
        <v>32</v>
      </c>
      <c r="F18">
        <v>16</v>
      </c>
      <c r="G18">
        <v>23</v>
      </c>
      <c r="H18">
        <v>-11</v>
      </c>
      <c r="I18">
        <v>42</v>
      </c>
      <c r="J18">
        <v>0</v>
      </c>
      <c r="K18">
        <v>0</v>
      </c>
      <c r="L18">
        <v>16</v>
      </c>
      <c r="M18">
        <v>74</v>
      </c>
      <c r="N18">
        <v>6</v>
      </c>
      <c r="O18">
        <v>249</v>
      </c>
      <c r="P18">
        <v>1025.5999999999999</v>
      </c>
      <c r="R18">
        <v>24</v>
      </c>
    </row>
    <row r="19" spans="4:18" x14ac:dyDescent="0.2">
      <c r="D19" s="1">
        <v>44182</v>
      </c>
      <c r="E19">
        <v>33</v>
      </c>
      <c r="F19">
        <v>20</v>
      </c>
      <c r="G19">
        <v>27</v>
      </c>
      <c r="H19">
        <v>-8</v>
      </c>
      <c r="I19">
        <v>38</v>
      </c>
      <c r="J19">
        <v>0</v>
      </c>
      <c r="K19">
        <v>0</v>
      </c>
      <c r="L19">
        <v>18</v>
      </c>
      <c r="M19">
        <v>74</v>
      </c>
      <c r="N19">
        <v>10</v>
      </c>
      <c r="O19">
        <v>198</v>
      </c>
      <c r="P19">
        <v>1014.8</v>
      </c>
      <c r="Q19">
        <v>0.28000000000000003</v>
      </c>
      <c r="R19">
        <v>24</v>
      </c>
    </row>
    <row r="20" spans="4:18" x14ac:dyDescent="0.2">
      <c r="D20" s="1">
        <v>44181</v>
      </c>
      <c r="E20">
        <v>25</v>
      </c>
      <c r="F20">
        <v>21</v>
      </c>
      <c r="G20">
        <v>23</v>
      </c>
      <c r="H20">
        <v>-12</v>
      </c>
      <c r="I20">
        <v>42</v>
      </c>
      <c r="J20">
        <v>0</v>
      </c>
      <c r="K20">
        <v>0</v>
      </c>
      <c r="L20">
        <v>14</v>
      </c>
      <c r="M20">
        <v>71</v>
      </c>
      <c r="N20">
        <v>15</v>
      </c>
      <c r="O20">
        <v>55</v>
      </c>
      <c r="P20">
        <v>1023.2</v>
      </c>
      <c r="Q20">
        <v>0.17</v>
      </c>
      <c r="R20">
        <v>23</v>
      </c>
    </row>
    <row r="21" spans="4:18" x14ac:dyDescent="0.2">
      <c r="D21" s="1">
        <v>44180</v>
      </c>
      <c r="E21">
        <v>36</v>
      </c>
      <c r="F21">
        <v>24</v>
      </c>
      <c r="G21">
        <v>30</v>
      </c>
      <c r="H21">
        <v>-5</v>
      </c>
      <c r="I21">
        <v>35</v>
      </c>
      <c r="J21">
        <v>0</v>
      </c>
      <c r="K21">
        <v>0</v>
      </c>
      <c r="L21">
        <v>16</v>
      </c>
      <c r="M21">
        <v>58</v>
      </c>
      <c r="N21">
        <v>8</v>
      </c>
      <c r="O21">
        <v>228</v>
      </c>
      <c r="P21">
        <v>1025.5</v>
      </c>
      <c r="R21">
        <v>23</v>
      </c>
    </row>
    <row r="22" spans="4:18" x14ac:dyDescent="0.2">
      <c r="D22" s="1">
        <v>44179</v>
      </c>
      <c r="E22">
        <v>38</v>
      </c>
      <c r="F22">
        <v>32</v>
      </c>
      <c r="G22">
        <v>35</v>
      </c>
      <c r="H22">
        <v>0</v>
      </c>
      <c r="I22">
        <v>30</v>
      </c>
      <c r="J22">
        <v>0</v>
      </c>
      <c r="K22">
        <v>0</v>
      </c>
      <c r="L22">
        <v>30</v>
      </c>
      <c r="M22">
        <v>80</v>
      </c>
      <c r="N22">
        <v>5</v>
      </c>
      <c r="O22">
        <v>179</v>
      </c>
      <c r="P22">
        <v>1014.6</v>
      </c>
      <c r="Q22">
        <v>0.43</v>
      </c>
      <c r="R22">
        <v>23</v>
      </c>
    </row>
    <row r="23" spans="4:18" x14ac:dyDescent="0.2">
      <c r="D23" s="1">
        <v>44178</v>
      </c>
      <c r="E23">
        <v>54</v>
      </c>
      <c r="F23">
        <v>34</v>
      </c>
      <c r="G23">
        <v>43</v>
      </c>
      <c r="H23">
        <v>7</v>
      </c>
      <c r="I23">
        <v>22</v>
      </c>
      <c r="J23">
        <v>0</v>
      </c>
      <c r="K23">
        <v>0</v>
      </c>
      <c r="L23">
        <v>36</v>
      </c>
      <c r="M23">
        <v>79</v>
      </c>
      <c r="N23">
        <v>5</v>
      </c>
      <c r="O23">
        <v>162</v>
      </c>
      <c r="P23">
        <v>1015.2</v>
      </c>
      <c r="Q23" t="s">
        <v>22</v>
      </c>
      <c r="R23">
        <v>24</v>
      </c>
    </row>
    <row r="24" spans="4:18" x14ac:dyDescent="0.2">
      <c r="D24" s="1">
        <v>44177</v>
      </c>
      <c r="E24">
        <v>49</v>
      </c>
      <c r="F24">
        <v>28</v>
      </c>
      <c r="G24">
        <v>40</v>
      </c>
      <c r="H24">
        <v>4</v>
      </c>
      <c r="I24">
        <v>25</v>
      </c>
      <c r="J24">
        <v>0</v>
      </c>
      <c r="K24">
        <v>0</v>
      </c>
      <c r="L24">
        <v>39</v>
      </c>
      <c r="M24">
        <v>94</v>
      </c>
      <c r="N24">
        <v>3</v>
      </c>
      <c r="O24">
        <v>74</v>
      </c>
      <c r="P24">
        <v>1016.7</v>
      </c>
      <c r="Q24" t="s">
        <v>22</v>
      </c>
      <c r="R24">
        <v>24</v>
      </c>
    </row>
    <row r="25" spans="4:18" x14ac:dyDescent="0.2">
      <c r="D25" s="1">
        <v>44176</v>
      </c>
      <c r="E25">
        <v>52</v>
      </c>
      <c r="F25">
        <v>24</v>
      </c>
      <c r="G25">
        <v>36</v>
      </c>
      <c r="H25">
        <v>0</v>
      </c>
      <c r="I25">
        <v>29</v>
      </c>
      <c r="J25">
        <v>0</v>
      </c>
      <c r="K25">
        <v>0</v>
      </c>
      <c r="L25">
        <v>31</v>
      </c>
      <c r="M25">
        <v>82</v>
      </c>
      <c r="N25">
        <v>2</v>
      </c>
      <c r="O25">
        <v>77</v>
      </c>
      <c r="P25">
        <v>1021.1</v>
      </c>
      <c r="R25">
        <v>24</v>
      </c>
    </row>
    <row r="26" spans="4:18" x14ac:dyDescent="0.2">
      <c r="D26" s="1">
        <v>44175</v>
      </c>
      <c r="E26">
        <v>47</v>
      </c>
      <c r="F26">
        <v>28</v>
      </c>
      <c r="G26">
        <v>39</v>
      </c>
      <c r="H26">
        <v>3</v>
      </c>
      <c r="I26">
        <v>26</v>
      </c>
      <c r="J26">
        <v>0</v>
      </c>
      <c r="K26">
        <v>0</v>
      </c>
      <c r="L26">
        <v>29</v>
      </c>
      <c r="M26">
        <v>69</v>
      </c>
      <c r="N26">
        <v>7</v>
      </c>
      <c r="O26">
        <v>197</v>
      </c>
      <c r="P26">
        <v>1018.7</v>
      </c>
      <c r="R26">
        <v>24</v>
      </c>
    </row>
    <row r="27" spans="4:18" x14ac:dyDescent="0.2">
      <c r="D27" s="1">
        <v>44174</v>
      </c>
      <c r="E27">
        <v>37</v>
      </c>
      <c r="F27">
        <v>30</v>
      </c>
      <c r="G27">
        <v>32</v>
      </c>
      <c r="H27">
        <v>-5</v>
      </c>
      <c r="I27">
        <v>33</v>
      </c>
      <c r="J27">
        <v>0</v>
      </c>
      <c r="K27">
        <v>0</v>
      </c>
      <c r="L27">
        <v>25</v>
      </c>
      <c r="M27">
        <v>78</v>
      </c>
      <c r="N27">
        <v>8</v>
      </c>
      <c r="O27">
        <v>239</v>
      </c>
      <c r="P27">
        <v>1010</v>
      </c>
      <c r="Q27">
        <v>0.06</v>
      </c>
      <c r="R27">
        <v>24</v>
      </c>
    </row>
    <row r="28" spans="4:18" x14ac:dyDescent="0.2">
      <c r="D28" s="1">
        <v>44173</v>
      </c>
      <c r="E28">
        <v>39</v>
      </c>
      <c r="F28">
        <v>27</v>
      </c>
      <c r="G28">
        <v>33</v>
      </c>
      <c r="H28">
        <v>-4</v>
      </c>
      <c r="I28">
        <v>32</v>
      </c>
      <c r="J28">
        <v>0</v>
      </c>
      <c r="K28">
        <v>0</v>
      </c>
      <c r="L28">
        <v>19</v>
      </c>
      <c r="M28">
        <v>53</v>
      </c>
      <c r="N28">
        <v>9</v>
      </c>
      <c r="O28">
        <v>310</v>
      </c>
      <c r="P28">
        <v>1009.2</v>
      </c>
      <c r="R28">
        <v>23</v>
      </c>
    </row>
    <row r="29" spans="4:18" x14ac:dyDescent="0.2">
      <c r="D29" s="1">
        <v>44172</v>
      </c>
      <c r="E29">
        <v>37</v>
      </c>
      <c r="F29">
        <v>23</v>
      </c>
      <c r="G29">
        <v>30</v>
      </c>
      <c r="H29">
        <v>-7</v>
      </c>
      <c r="I29">
        <v>35</v>
      </c>
      <c r="J29">
        <v>0</v>
      </c>
      <c r="K29">
        <v>0</v>
      </c>
      <c r="L29">
        <v>18</v>
      </c>
      <c r="M29">
        <v>63</v>
      </c>
      <c r="N29">
        <v>7</v>
      </c>
      <c r="O29">
        <v>303</v>
      </c>
      <c r="P29">
        <v>1008.8</v>
      </c>
      <c r="R29">
        <v>24</v>
      </c>
    </row>
    <row r="30" spans="4:18" x14ac:dyDescent="0.2">
      <c r="D30" s="1">
        <v>44171</v>
      </c>
      <c r="E30">
        <v>38</v>
      </c>
      <c r="F30">
        <v>27</v>
      </c>
      <c r="G30">
        <v>34</v>
      </c>
      <c r="H30">
        <v>-3</v>
      </c>
      <c r="I30">
        <v>31</v>
      </c>
      <c r="J30">
        <v>0</v>
      </c>
      <c r="K30">
        <v>0</v>
      </c>
      <c r="L30">
        <v>21</v>
      </c>
      <c r="M30">
        <v>58</v>
      </c>
      <c r="N30">
        <v>10</v>
      </c>
      <c r="O30">
        <v>299</v>
      </c>
      <c r="P30">
        <v>1011.6</v>
      </c>
      <c r="Q30" t="s">
        <v>22</v>
      </c>
      <c r="R30">
        <v>24</v>
      </c>
    </row>
    <row r="31" spans="4:18" x14ac:dyDescent="0.2">
      <c r="D31" s="1">
        <v>44170</v>
      </c>
      <c r="E31">
        <v>44</v>
      </c>
      <c r="F31">
        <v>37</v>
      </c>
      <c r="G31">
        <v>41</v>
      </c>
      <c r="H31">
        <v>3</v>
      </c>
      <c r="I31">
        <v>24</v>
      </c>
      <c r="J31">
        <v>0</v>
      </c>
      <c r="K31">
        <v>0</v>
      </c>
      <c r="L31">
        <v>32</v>
      </c>
      <c r="M31">
        <v>73</v>
      </c>
      <c r="N31">
        <v>13</v>
      </c>
      <c r="O31">
        <v>256</v>
      </c>
      <c r="P31">
        <v>1008.4</v>
      </c>
      <c r="Q31">
        <v>0.39</v>
      </c>
      <c r="R31">
        <v>24</v>
      </c>
    </row>
    <row r="32" spans="4:18" x14ac:dyDescent="0.2">
      <c r="D32" s="1">
        <v>44169</v>
      </c>
      <c r="E32">
        <v>49</v>
      </c>
      <c r="F32">
        <v>33</v>
      </c>
      <c r="G32">
        <v>41</v>
      </c>
      <c r="H32">
        <v>3</v>
      </c>
      <c r="I32">
        <v>24</v>
      </c>
      <c r="J32">
        <v>0</v>
      </c>
      <c r="K32">
        <v>0</v>
      </c>
      <c r="L32">
        <v>34</v>
      </c>
      <c r="M32">
        <v>79</v>
      </c>
      <c r="N32">
        <v>4</v>
      </c>
      <c r="O32">
        <v>145</v>
      </c>
      <c r="P32">
        <v>1016.3</v>
      </c>
      <c r="Q32">
        <v>0.41</v>
      </c>
      <c r="R32">
        <v>24</v>
      </c>
    </row>
    <row r="33" spans="4:18" x14ac:dyDescent="0.2">
      <c r="D33" s="1">
        <v>44168</v>
      </c>
      <c r="E33">
        <v>46</v>
      </c>
      <c r="F33">
        <v>30</v>
      </c>
      <c r="G33">
        <v>37</v>
      </c>
      <c r="H33">
        <v>-1</v>
      </c>
      <c r="I33">
        <v>28</v>
      </c>
      <c r="J33">
        <v>0</v>
      </c>
      <c r="K33">
        <v>0</v>
      </c>
      <c r="L33">
        <v>23</v>
      </c>
      <c r="M33">
        <v>55</v>
      </c>
      <c r="N33">
        <v>7</v>
      </c>
      <c r="O33">
        <v>193</v>
      </c>
      <c r="P33">
        <v>1022.1</v>
      </c>
      <c r="Q33" t="s">
        <v>22</v>
      </c>
      <c r="R33">
        <v>24</v>
      </c>
    </row>
    <row r="34" spans="4:18" x14ac:dyDescent="0.2">
      <c r="D34" s="1">
        <v>44167</v>
      </c>
      <c r="E34">
        <v>42</v>
      </c>
      <c r="F34">
        <v>32</v>
      </c>
      <c r="G34">
        <v>36</v>
      </c>
      <c r="H34">
        <v>-3</v>
      </c>
      <c r="I34">
        <v>29</v>
      </c>
      <c r="J34">
        <v>0</v>
      </c>
      <c r="K34">
        <v>0</v>
      </c>
      <c r="L34">
        <v>26</v>
      </c>
      <c r="M34">
        <v>66</v>
      </c>
      <c r="N34">
        <v>14</v>
      </c>
      <c r="O34">
        <v>247</v>
      </c>
      <c r="P34">
        <v>1014.9</v>
      </c>
      <c r="Q34" t="s">
        <v>22</v>
      </c>
      <c r="R34">
        <v>24</v>
      </c>
    </row>
    <row r="35" spans="4:18" x14ac:dyDescent="0.2">
      <c r="D35" s="1">
        <v>44166</v>
      </c>
      <c r="E35">
        <v>50</v>
      </c>
      <c r="F35">
        <v>33</v>
      </c>
      <c r="G35">
        <v>40</v>
      </c>
      <c r="H35">
        <v>1</v>
      </c>
      <c r="I35">
        <v>25</v>
      </c>
      <c r="J35">
        <v>0</v>
      </c>
      <c r="K35">
        <v>0</v>
      </c>
      <c r="L35">
        <v>32</v>
      </c>
      <c r="M35">
        <v>73</v>
      </c>
      <c r="N35">
        <v>13</v>
      </c>
      <c r="O35">
        <v>227</v>
      </c>
      <c r="P35">
        <v>1002.5</v>
      </c>
      <c r="Q35" t="s">
        <v>22</v>
      </c>
      <c r="R35">
        <v>24</v>
      </c>
    </row>
    <row r="36" spans="4:18" x14ac:dyDescent="0.2">
      <c r="D36" s="1">
        <v>44165</v>
      </c>
      <c r="E36">
        <v>61</v>
      </c>
      <c r="F36">
        <v>37</v>
      </c>
      <c r="G36">
        <v>52</v>
      </c>
      <c r="H36">
        <v>13</v>
      </c>
      <c r="I36">
        <v>13</v>
      </c>
      <c r="J36">
        <v>0</v>
      </c>
      <c r="K36">
        <v>0</v>
      </c>
      <c r="L36">
        <v>48</v>
      </c>
      <c r="M36">
        <v>88</v>
      </c>
      <c r="N36">
        <v>9</v>
      </c>
      <c r="O36">
        <v>126</v>
      </c>
      <c r="P36">
        <v>1001.8</v>
      </c>
      <c r="Q36">
        <v>2.76</v>
      </c>
      <c r="R36">
        <v>24</v>
      </c>
    </row>
    <row r="37" spans="4:18" x14ac:dyDescent="0.2">
      <c r="D37" s="1">
        <v>44164</v>
      </c>
      <c r="E37">
        <v>52</v>
      </c>
      <c r="F37">
        <v>30</v>
      </c>
      <c r="G37">
        <v>40</v>
      </c>
      <c r="H37">
        <v>0</v>
      </c>
      <c r="I37">
        <v>25</v>
      </c>
      <c r="J37">
        <v>0</v>
      </c>
      <c r="K37">
        <v>0</v>
      </c>
      <c r="L37">
        <v>27</v>
      </c>
      <c r="M37">
        <v>58</v>
      </c>
      <c r="N37">
        <v>5</v>
      </c>
      <c r="O37">
        <v>192</v>
      </c>
      <c r="P37">
        <v>1019.8</v>
      </c>
      <c r="R37">
        <v>24</v>
      </c>
    </row>
    <row r="38" spans="4:18" x14ac:dyDescent="0.2">
      <c r="D38" s="1">
        <v>44163</v>
      </c>
      <c r="E38">
        <v>54</v>
      </c>
      <c r="F38">
        <v>36</v>
      </c>
      <c r="G38">
        <v>46</v>
      </c>
      <c r="H38">
        <v>6</v>
      </c>
      <c r="I38">
        <v>19</v>
      </c>
      <c r="J38">
        <v>0</v>
      </c>
      <c r="K38">
        <v>0</v>
      </c>
      <c r="L38">
        <v>34</v>
      </c>
      <c r="M38">
        <v>66</v>
      </c>
      <c r="N38">
        <v>6</v>
      </c>
      <c r="O38">
        <v>217</v>
      </c>
      <c r="P38">
        <v>1016.5</v>
      </c>
      <c r="R38">
        <v>24</v>
      </c>
    </row>
    <row r="39" spans="4:18" x14ac:dyDescent="0.2">
      <c r="D39" s="1">
        <v>44162</v>
      </c>
      <c r="E39">
        <v>57</v>
      </c>
      <c r="F39">
        <v>47</v>
      </c>
      <c r="G39">
        <v>52</v>
      </c>
      <c r="H39">
        <v>12</v>
      </c>
      <c r="I39">
        <v>13</v>
      </c>
      <c r="J39">
        <v>0</v>
      </c>
      <c r="K39">
        <v>0</v>
      </c>
      <c r="L39">
        <v>42</v>
      </c>
      <c r="M39">
        <v>70</v>
      </c>
      <c r="N39">
        <v>5</v>
      </c>
      <c r="O39">
        <v>250</v>
      </c>
      <c r="P39">
        <v>1017.4</v>
      </c>
      <c r="R39">
        <v>24</v>
      </c>
    </row>
    <row r="40" spans="4:18" x14ac:dyDescent="0.2">
      <c r="D40" s="1">
        <v>44161</v>
      </c>
      <c r="E40">
        <v>61</v>
      </c>
      <c r="F40">
        <v>46</v>
      </c>
      <c r="G40">
        <v>53</v>
      </c>
      <c r="H40">
        <v>13</v>
      </c>
      <c r="I40">
        <v>12</v>
      </c>
      <c r="J40">
        <v>0</v>
      </c>
      <c r="K40">
        <v>0</v>
      </c>
      <c r="L40">
        <v>47</v>
      </c>
      <c r="M40">
        <v>82</v>
      </c>
      <c r="N40">
        <v>6</v>
      </c>
      <c r="O40">
        <v>175</v>
      </c>
      <c r="P40">
        <v>1016.4</v>
      </c>
      <c r="Q40">
        <v>0.32</v>
      </c>
      <c r="R40">
        <v>24</v>
      </c>
    </row>
    <row r="41" spans="4:18" x14ac:dyDescent="0.2">
      <c r="D41" s="1">
        <v>44160</v>
      </c>
      <c r="E41">
        <v>52</v>
      </c>
      <c r="F41">
        <v>36</v>
      </c>
      <c r="G41">
        <v>46</v>
      </c>
      <c r="H41">
        <v>5</v>
      </c>
      <c r="I41">
        <v>19</v>
      </c>
      <c r="J41">
        <v>0</v>
      </c>
      <c r="K41">
        <v>0</v>
      </c>
      <c r="L41">
        <v>34</v>
      </c>
      <c r="M41">
        <v>61</v>
      </c>
      <c r="N41">
        <v>6</v>
      </c>
      <c r="O41">
        <v>138</v>
      </c>
      <c r="P41">
        <v>1024.7</v>
      </c>
      <c r="Q41" t="s">
        <v>22</v>
      </c>
      <c r="R41">
        <v>24</v>
      </c>
    </row>
    <row r="42" spans="4:18" x14ac:dyDescent="0.2">
      <c r="D42" s="1">
        <v>44159</v>
      </c>
      <c r="E42">
        <v>48</v>
      </c>
      <c r="F42">
        <v>35</v>
      </c>
      <c r="G42">
        <v>40</v>
      </c>
      <c r="H42">
        <v>-1</v>
      </c>
      <c r="I42">
        <v>25</v>
      </c>
      <c r="J42">
        <v>0</v>
      </c>
      <c r="K42">
        <v>0</v>
      </c>
      <c r="L42">
        <v>26</v>
      </c>
      <c r="M42">
        <v>58</v>
      </c>
      <c r="N42">
        <v>5</v>
      </c>
      <c r="O42">
        <v>168</v>
      </c>
      <c r="P42">
        <v>1027</v>
      </c>
      <c r="R42">
        <v>24</v>
      </c>
    </row>
    <row r="43" spans="4:18" x14ac:dyDescent="0.2">
      <c r="D43" s="1">
        <v>44158</v>
      </c>
      <c r="E43">
        <v>53</v>
      </c>
      <c r="F43">
        <v>38</v>
      </c>
      <c r="G43">
        <v>47</v>
      </c>
      <c r="H43">
        <v>6</v>
      </c>
      <c r="I43">
        <v>18</v>
      </c>
      <c r="J43">
        <v>0</v>
      </c>
      <c r="K43">
        <v>0</v>
      </c>
      <c r="L43">
        <v>36</v>
      </c>
      <c r="M43">
        <v>68</v>
      </c>
      <c r="N43">
        <v>10</v>
      </c>
      <c r="O43">
        <v>262</v>
      </c>
      <c r="P43">
        <v>1016.9</v>
      </c>
      <c r="Q43">
        <v>0.19</v>
      </c>
      <c r="R43">
        <v>24</v>
      </c>
    </row>
    <row r="44" spans="4:18" x14ac:dyDescent="0.2">
      <c r="D44" s="1">
        <v>44157</v>
      </c>
      <c r="E44">
        <v>47</v>
      </c>
      <c r="F44">
        <v>41</v>
      </c>
      <c r="G44">
        <v>44</v>
      </c>
      <c r="H44">
        <v>2</v>
      </c>
      <c r="I44">
        <v>21</v>
      </c>
      <c r="J44">
        <v>0</v>
      </c>
      <c r="K44">
        <v>0</v>
      </c>
      <c r="L44">
        <v>34</v>
      </c>
      <c r="M44">
        <v>69</v>
      </c>
      <c r="N44">
        <v>9</v>
      </c>
      <c r="O44">
        <v>66</v>
      </c>
      <c r="P44">
        <v>1026.8</v>
      </c>
      <c r="Q44">
        <v>0.05</v>
      </c>
      <c r="R44">
        <v>24</v>
      </c>
    </row>
    <row r="45" spans="4:18" x14ac:dyDescent="0.2">
      <c r="D45" s="1">
        <v>44156</v>
      </c>
      <c r="E45">
        <v>60</v>
      </c>
      <c r="F45">
        <v>36</v>
      </c>
      <c r="G45">
        <v>47</v>
      </c>
      <c r="H45">
        <v>5</v>
      </c>
      <c r="I45">
        <v>18</v>
      </c>
      <c r="J45">
        <v>0</v>
      </c>
      <c r="K45">
        <v>0</v>
      </c>
      <c r="L45">
        <v>38</v>
      </c>
      <c r="M45">
        <v>70</v>
      </c>
      <c r="N45">
        <v>4</v>
      </c>
      <c r="O45">
        <v>183</v>
      </c>
      <c r="P45">
        <v>1027.9000000000001</v>
      </c>
      <c r="Q45" t="s">
        <v>22</v>
      </c>
      <c r="R45">
        <v>24</v>
      </c>
    </row>
    <row r="46" spans="4:18" x14ac:dyDescent="0.2">
      <c r="D46" s="1">
        <v>44155</v>
      </c>
      <c r="E46">
        <v>62</v>
      </c>
      <c r="F46">
        <v>29</v>
      </c>
      <c r="G46">
        <v>44</v>
      </c>
      <c r="H46">
        <v>2</v>
      </c>
      <c r="I46">
        <v>21</v>
      </c>
      <c r="J46">
        <v>0</v>
      </c>
      <c r="K46">
        <v>0</v>
      </c>
      <c r="L46">
        <v>32</v>
      </c>
      <c r="M46">
        <v>66</v>
      </c>
      <c r="N46">
        <v>3</v>
      </c>
      <c r="O46">
        <v>136</v>
      </c>
      <c r="P46">
        <v>1026.8</v>
      </c>
      <c r="R46">
        <v>24</v>
      </c>
    </row>
    <row r="47" spans="4:18" x14ac:dyDescent="0.2">
      <c r="D47" s="1">
        <v>44154</v>
      </c>
      <c r="E47">
        <v>46</v>
      </c>
      <c r="F47">
        <v>19</v>
      </c>
      <c r="G47">
        <v>34</v>
      </c>
      <c r="H47">
        <v>-9</v>
      </c>
      <c r="I47">
        <v>31</v>
      </c>
      <c r="J47">
        <v>0</v>
      </c>
      <c r="K47">
        <v>0</v>
      </c>
      <c r="L47">
        <v>24</v>
      </c>
      <c r="M47">
        <v>68</v>
      </c>
      <c r="N47">
        <v>5</v>
      </c>
      <c r="O47">
        <v>150</v>
      </c>
      <c r="P47">
        <v>1032.7</v>
      </c>
      <c r="R47">
        <v>24</v>
      </c>
    </row>
    <row r="48" spans="4:18" x14ac:dyDescent="0.2">
      <c r="D48" s="1">
        <v>44153</v>
      </c>
      <c r="E48">
        <v>35</v>
      </c>
      <c r="F48">
        <v>22</v>
      </c>
      <c r="G48">
        <v>31</v>
      </c>
      <c r="H48">
        <v>-12</v>
      </c>
      <c r="I48">
        <v>34</v>
      </c>
      <c r="J48">
        <v>0</v>
      </c>
      <c r="K48">
        <v>0</v>
      </c>
      <c r="L48">
        <v>16</v>
      </c>
      <c r="M48">
        <v>55</v>
      </c>
      <c r="N48">
        <v>9</v>
      </c>
      <c r="O48">
        <v>224</v>
      </c>
      <c r="P48">
        <v>1031.5999999999999</v>
      </c>
      <c r="Q48" t="s">
        <v>22</v>
      </c>
      <c r="R48">
        <v>24</v>
      </c>
    </row>
    <row r="49" spans="4:18" x14ac:dyDescent="0.2">
      <c r="D49" s="1">
        <v>44152</v>
      </c>
      <c r="E49">
        <v>45</v>
      </c>
      <c r="F49">
        <v>31</v>
      </c>
      <c r="G49">
        <v>38</v>
      </c>
      <c r="H49">
        <v>-5</v>
      </c>
      <c r="I49">
        <v>27</v>
      </c>
      <c r="J49">
        <v>0</v>
      </c>
      <c r="K49">
        <v>0</v>
      </c>
      <c r="L49">
        <v>24</v>
      </c>
      <c r="M49">
        <v>57</v>
      </c>
      <c r="N49">
        <v>9</v>
      </c>
      <c r="O49">
        <v>259</v>
      </c>
      <c r="P49">
        <v>1016.7</v>
      </c>
      <c r="Q49" t="s">
        <v>22</v>
      </c>
      <c r="R49">
        <v>24</v>
      </c>
    </row>
    <row r="50" spans="4:18" x14ac:dyDescent="0.2">
      <c r="D50" s="1">
        <v>44151</v>
      </c>
      <c r="E50">
        <v>52</v>
      </c>
      <c r="F50">
        <v>32</v>
      </c>
      <c r="G50">
        <v>45</v>
      </c>
      <c r="H50">
        <v>1</v>
      </c>
      <c r="I50">
        <v>20</v>
      </c>
      <c r="J50">
        <v>0</v>
      </c>
      <c r="K50">
        <v>0</v>
      </c>
      <c r="L50">
        <v>27</v>
      </c>
      <c r="M50">
        <v>48</v>
      </c>
      <c r="N50">
        <v>10</v>
      </c>
      <c r="O50">
        <v>258</v>
      </c>
      <c r="P50">
        <v>1014.2</v>
      </c>
      <c r="R50">
        <v>24</v>
      </c>
    </row>
    <row r="51" spans="4:18" x14ac:dyDescent="0.2">
      <c r="D51" s="1">
        <v>44150</v>
      </c>
      <c r="E51">
        <v>62</v>
      </c>
      <c r="F51">
        <v>31</v>
      </c>
      <c r="G51">
        <v>47</v>
      </c>
      <c r="H51">
        <v>3</v>
      </c>
      <c r="I51">
        <v>18</v>
      </c>
      <c r="J51">
        <v>0</v>
      </c>
      <c r="K51">
        <v>0</v>
      </c>
      <c r="L51">
        <v>38</v>
      </c>
      <c r="M51">
        <v>70</v>
      </c>
      <c r="N51">
        <v>10</v>
      </c>
      <c r="O51">
        <v>136</v>
      </c>
      <c r="P51">
        <v>1014.4</v>
      </c>
      <c r="Q51">
        <v>0.3</v>
      </c>
      <c r="R51">
        <v>24</v>
      </c>
    </row>
    <row r="52" spans="4:18" x14ac:dyDescent="0.2">
      <c r="D52" s="1">
        <v>44149</v>
      </c>
      <c r="E52">
        <v>51</v>
      </c>
      <c r="F52">
        <v>32</v>
      </c>
      <c r="G52">
        <v>42</v>
      </c>
      <c r="H52">
        <v>-2</v>
      </c>
      <c r="I52">
        <v>23</v>
      </c>
      <c r="J52">
        <v>0</v>
      </c>
      <c r="K52">
        <v>0</v>
      </c>
      <c r="L52">
        <v>31</v>
      </c>
      <c r="M52">
        <v>65</v>
      </c>
      <c r="N52">
        <v>5</v>
      </c>
      <c r="O52">
        <v>210</v>
      </c>
      <c r="P52">
        <v>1021.7</v>
      </c>
      <c r="R52">
        <v>24</v>
      </c>
    </row>
    <row r="53" spans="4:18" x14ac:dyDescent="0.2">
      <c r="D53" s="1">
        <v>44148</v>
      </c>
      <c r="E53">
        <v>54</v>
      </c>
      <c r="F53">
        <v>39</v>
      </c>
      <c r="G53">
        <v>46</v>
      </c>
      <c r="H53">
        <v>1</v>
      </c>
      <c r="I53">
        <v>19</v>
      </c>
      <c r="J53">
        <v>0</v>
      </c>
      <c r="K53">
        <v>0</v>
      </c>
      <c r="L53">
        <v>39</v>
      </c>
      <c r="M53">
        <v>78</v>
      </c>
      <c r="N53">
        <v>5</v>
      </c>
      <c r="O53">
        <v>167</v>
      </c>
      <c r="P53">
        <v>1016.3</v>
      </c>
      <c r="Q53">
        <v>7.0000000000000007E-2</v>
      </c>
      <c r="R53">
        <v>24</v>
      </c>
    </row>
    <row r="54" spans="4:18" x14ac:dyDescent="0.2">
      <c r="D54" s="1">
        <v>44147</v>
      </c>
      <c r="E54">
        <v>64</v>
      </c>
      <c r="F54">
        <v>46</v>
      </c>
      <c r="G54">
        <v>52</v>
      </c>
      <c r="H54">
        <v>7</v>
      </c>
      <c r="I54">
        <v>13</v>
      </c>
      <c r="J54">
        <v>0</v>
      </c>
      <c r="K54">
        <v>0</v>
      </c>
      <c r="L54">
        <v>46</v>
      </c>
      <c r="M54">
        <v>78</v>
      </c>
      <c r="N54">
        <v>7</v>
      </c>
      <c r="O54">
        <v>165</v>
      </c>
      <c r="P54">
        <v>1016</v>
      </c>
      <c r="Q54">
        <v>0.11</v>
      </c>
      <c r="R54">
        <v>24</v>
      </c>
    </row>
    <row r="55" spans="4:18" x14ac:dyDescent="0.2">
      <c r="D55" s="1">
        <v>44146</v>
      </c>
      <c r="E55">
        <v>67</v>
      </c>
      <c r="F55">
        <v>57</v>
      </c>
      <c r="G55">
        <v>64</v>
      </c>
      <c r="H55">
        <v>18</v>
      </c>
      <c r="I55">
        <v>1</v>
      </c>
      <c r="J55">
        <v>0</v>
      </c>
      <c r="K55">
        <v>9</v>
      </c>
      <c r="L55">
        <v>61</v>
      </c>
      <c r="M55">
        <v>91</v>
      </c>
      <c r="N55">
        <v>5</v>
      </c>
      <c r="O55">
        <v>154</v>
      </c>
      <c r="P55">
        <v>1015.5</v>
      </c>
      <c r="Q55">
        <v>0.69</v>
      </c>
      <c r="R55">
        <v>24</v>
      </c>
    </row>
    <row r="56" spans="4:18" x14ac:dyDescent="0.2">
      <c r="D56" s="1">
        <v>44145</v>
      </c>
      <c r="E56">
        <v>74</v>
      </c>
      <c r="F56">
        <v>44</v>
      </c>
      <c r="G56">
        <v>59</v>
      </c>
      <c r="H56">
        <v>13</v>
      </c>
      <c r="I56">
        <v>6</v>
      </c>
      <c r="J56">
        <v>0</v>
      </c>
      <c r="K56">
        <v>4</v>
      </c>
      <c r="L56">
        <v>51</v>
      </c>
      <c r="M56">
        <v>79</v>
      </c>
      <c r="N56">
        <v>5</v>
      </c>
      <c r="O56">
        <v>164</v>
      </c>
      <c r="P56">
        <v>1021.8</v>
      </c>
      <c r="R56">
        <v>24</v>
      </c>
    </row>
    <row r="57" spans="4:18" x14ac:dyDescent="0.2">
      <c r="D57" s="1">
        <v>44144</v>
      </c>
      <c r="E57">
        <v>74</v>
      </c>
      <c r="F57">
        <v>37</v>
      </c>
      <c r="G57">
        <v>55</v>
      </c>
      <c r="H57">
        <v>9</v>
      </c>
      <c r="I57">
        <v>10</v>
      </c>
      <c r="J57">
        <v>0</v>
      </c>
      <c r="K57">
        <v>0</v>
      </c>
      <c r="L57">
        <v>46</v>
      </c>
      <c r="M57">
        <v>75</v>
      </c>
      <c r="N57">
        <v>2</v>
      </c>
      <c r="O57">
        <v>77</v>
      </c>
      <c r="P57">
        <v>1026.5</v>
      </c>
      <c r="R57">
        <v>24</v>
      </c>
    </row>
    <row r="58" spans="4:18" x14ac:dyDescent="0.2">
      <c r="D58" s="1">
        <v>44143</v>
      </c>
      <c r="E58">
        <v>76</v>
      </c>
      <c r="F58">
        <v>39</v>
      </c>
      <c r="G58">
        <v>54</v>
      </c>
      <c r="H58">
        <v>7</v>
      </c>
      <c r="I58">
        <v>11</v>
      </c>
      <c r="J58">
        <v>0</v>
      </c>
      <c r="K58">
        <v>0</v>
      </c>
      <c r="L58">
        <v>41</v>
      </c>
      <c r="M58">
        <v>67</v>
      </c>
      <c r="N58">
        <v>1</v>
      </c>
      <c r="O58">
        <v>40</v>
      </c>
      <c r="P58">
        <v>1028</v>
      </c>
      <c r="R58">
        <v>24</v>
      </c>
    </row>
    <row r="59" spans="4:18" x14ac:dyDescent="0.2">
      <c r="D59" s="1">
        <v>44142</v>
      </c>
      <c r="E59">
        <v>72</v>
      </c>
      <c r="F59">
        <v>38</v>
      </c>
      <c r="G59">
        <v>54</v>
      </c>
      <c r="H59">
        <v>7</v>
      </c>
      <c r="I59">
        <v>11</v>
      </c>
      <c r="J59">
        <v>0</v>
      </c>
      <c r="K59">
        <v>0</v>
      </c>
      <c r="L59">
        <v>42</v>
      </c>
      <c r="M59">
        <v>69</v>
      </c>
      <c r="N59">
        <v>4</v>
      </c>
      <c r="O59">
        <v>140</v>
      </c>
      <c r="P59">
        <v>1025.4000000000001</v>
      </c>
      <c r="R59">
        <v>24</v>
      </c>
    </row>
    <row r="60" spans="4:18" x14ac:dyDescent="0.2">
      <c r="D60" s="1">
        <v>44141</v>
      </c>
      <c r="E60">
        <v>70</v>
      </c>
      <c r="F60">
        <v>39</v>
      </c>
      <c r="G60">
        <v>52</v>
      </c>
      <c r="H60">
        <v>5</v>
      </c>
      <c r="I60">
        <v>13</v>
      </c>
      <c r="J60">
        <v>0</v>
      </c>
      <c r="K60">
        <v>0</v>
      </c>
      <c r="L60">
        <v>41</v>
      </c>
      <c r="M60">
        <v>68</v>
      </c>
      <c r="N60">
        <v>4</v>
      </c>
      <c r="O60">
        <v>135</v>
      </c>
      <c r="P60">
        <v>1025</v>
      </c>
      <c r="R60">
        <v>24</v>
      </c>
    </row>
    <row r="61" spans="4:18" x14ac:dyDescent="0.2">
      <c r="D61" s="1">
        <v>44140</v>
      </c>
      <c r="E61">
        <v>68</v>
      </c>
      <c r="F61">
        <v>33</v>
      </c>
      <c r="G61">
        <v>49</v>
      </c>
      <c r="H61">
        <v>1</v>
      </c>
      <c r="I61">
        <v>16</v>
      </c>
      <c r="J61">
        <v>0</v>
      </c>
      <c r="K61">
        <v>0</v>
      </c>
      <c r="L61">
        <v>38</v>
      </c>
      <c r="M61">
        <v>66</v>
      </c>
      <c r="N61">
        <v>3</v>
      </c>
      <c r="O61">
        <v>102</v>
      </c>
      <c r="P61">
        <v>1028.5999999999999</v>
      </c>
      <c r="R61">
        <v>24</v>
      </c>
    </row>
    <row r="62" spans="4:18" x14ac:dyDescent="0.2">
      <c r="D62" s="1">
        <v>44139</v>
      </c>
      <c r="E62">
        <v>65</v>
      </c>
      <c r="F62">
        <v>30</v>
      </c>
      <c r="G62">
        <v>46</v>
      </c>
      <c r="H62">
        <v>-2</v>
      </c>
      <c r="I62">
        <v>19</v>
      </c>
      <c r="J62">
        <v>0</v>
      </c>
      <c r="K62">
        <v>0</v>
      </c>
      <c r="L62">
        <v>34</v>
      </c>
      <c r="M62">
        <v>63</v>
      </c>
      <c r="N62">
        <v>3</v>
      </c>
      <c r="O62">
        <v>90</v>
      </c>
      <c r="P62">
        <v>1029.9000000000001</v>
      </c>
      <c r="R62">
        <v>24</v>
      </c>
    </row>
    <row r="63" spans="4:18" x14ac:dyDescent="0.2">
      <c r="D63" s="1">
        <v>44138</v>
      </c>
      <c r="E63">
        <v>55</v>
      </c>
      <c r="F63">
        <v>35</v>
      </c>
      <c r="G63">
        <v>45</v>
      </c>
      <c r="H63">
        <v>-3</v>
      </c>
      <c r="I63">
        <v>20</v>
      </c>
      <c r="J63">
        <v>0</v>
      </c>
      <c r="K63">
        <v>0</v>
      </c>
      <c r="L63">
        <v>28</v>
      </c>
      <c r="M63">
        <v>53</v>
      </c>
      <c r="N63">
        <v>10</v>
      </c>
      <c r="O63">
        <v>199</v>
      </c>
      <c r="P63">
        <v>1018</v>
      </c>
      <c r="R63">
        <v>24</v>
      </c>
    </row>
    <row r="64" spans="4:18" x14ac:dyDescent="0.2">
      <c r="D64" s="1">
        <v>44137</v>
      </c>
      <c r="E64">
        <v>44</v>
      </c>
      <c r="F64">
        <v>35</v>
      </c>
      <c r="G64">
        <v>39</v>
      </c>
      <c r="H64">
        <v>-10</v>
      </c>
      <c r="I64">
        <v>26</v>
      </c>
      <c r="J64">
        <v>0</v>
      </c>
      <c r="K64">
        <v>0</v>
      </c>
      <c r="L64">
        <v>21</v>
      </c>
      <c r="M64">
        <v>50</v>
      </c>
      <c r="N64">
        <v>15</v>
      </c>
      <c r="O64">
        <v>271</v>
      </c>
      <c r="P64">
        <v>1011.9</v>
      </c>
      <c r="Q64" t="s">
        <v>22</v>
      </c>
      <c r="R64">
        <v>24</v>
      </c>
    </row>
    <row r="65" spans="4:17" x14ac:dyDescent="0.2">
      <c r="D65" s="1">
        <v>44136</v>
      </c>
      <c r="E65">
        <v>52</v>
      </c>
      <c r="F65">
        <v>36</v>
      </c>
      <c r="G65">
        <v>45</v>
      </c>
      <c r="H65">
        <v>-4</v>
      </c>
      <c r="I65">
        <v>20</v>
      </c>
      <c r="J65">
        <v>0</v>
      </c>
      <c r="K65">
        <v>0</v>
      </c>
      <c r="L65">
        <v>37</v>
      </c>
      <c r="M65">
        <v>75</v>
      </c>
      <c r="N65">
        <v>8</v>
      </c>
      <c r="O65">
        <v>199</v>
      </c>
      <c r="P65">
        <v>1014.7</v>
      </c>
      <c r="Q65">
        <v>0.47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3EF8-9330-1F43-A3C1-B9244A9665BA}">
  <dimension ref="B4:R369"/>
  <sheetViews>
    <sheetView topLeftCell="A53" zoomScale="120" zoomScaleNormal="120" workbookViewId="0">
      <selection activeCell="A77" sqref="A77:XFD77"/>
    </sheetView>
  </sheetViews>
  <sheetFormatPr baseColWidth="10" defaultRowHeight="15" x14ac:dyDescent="0.2"/>
  <sheetData>
    <row r="4" spans="2:18" x14ac:dyDescent="0.2">
      <c r="B4" t="s">
        <v>44</v>
      </c>
      <c r="E4" t="s">
        <v>31</v>
      </c>
      <c r="F4" t="s">
        <v>32</v>
      </c>
      <c r="G4" t="s">
        <v>33</v>
      </c>
      <c r="H4" t="s">
        <v>40</v>
      </c>
      <c r="I4" t="s">
        <v>34</v>
      </c>
      <c r="J4" t="s">
        <v>35</v>
      </c>
      <c r="K4" t="s">
        <v>36</v>
      </c>
      <c r="L4" t="s">
        <v>39</v>
      </c>
      <c r="M4" t="s">
        <v>37</v>
      </c>
      <c r="N4" t="s">
        <v>38</v>
      </c>
      <c r="O4" t="s">
        <v>41</v>
      </c>
      <c r="P4" t="s">
        <v>42</v>
      </c>
      <c r="Q4" t="s">
        <v>43</v>
      </c>
    </row>
    <row r="5" spans="2:18" x14ac:dyDescent="0.2">
      <c r="B5" s="1">
        <v>43830</v>
      </c>
      <c r="D5">
        <v>12</v>
      </c>
      <c r="E5">
        <v>46</v>
      </c>
      <c r="F5">
        <v>37</v>
      </c>
      <c r="G5">
        <v>40</v>
      </c>
      <c r="H5">
        <v>8</v>
      </c>
      <c r="I5">
        <v>25</v>
      </c>
      <c r="J5">
        <v>0</v>
      </c>
      <c r="K5">
        <v>0</v>
      </c>
      <c r="L5">
        <v>33</v>
      </c>
      <c r="M5">
        <v>75</v>
      </c>
      <c r="N5">
        <v>6</v>
      </c>
      <c r="O5">
        <v>212</v>
      </c>
      <c r="P5">
        <v>1005</v>
      </c>
      <c r="Q5">
        <v>0.01</v>
      </c>
      <c r="R5">
        <v>24</v>
      </c>
    </row>
    <row r="6" spans="2:18" x14ac:dyDescent="0.2">
      <c r="B6" s="1">
        <v>43829</v>
      </c>
      <c r="D6">
        <v>12</v>
      </c>
      <c r="E6">
        <v>43</v>
      </c>
      <c r="F6">
        <v>39</v>
      </c>
      <c r="G6">
        <v>41</v>
      </c>
      <c r="H6">
        <v>9</v>
      </c>
      <c r="I6">
        <v>24</v>
      </c>
      <c r="J6">
        <v>0</v>
      </c>
      <c r="K6">
        <v>0</v>
      </c>
      <c r="L6">
        <v>36</v>
      </c>
      <c r="M6">
        <v>84</v>
      </c>
      <c r="N6">
        <v>12</v>
      </c>
      <c r="O6">
        <v>72</v>
      </c>
      <c r="P6">
        <v>1008</v>
      </c>
      <c r="Q6">
        <v>0.56999999999999995</v>
      </c>
      <c r="R6">
        <v>24</v>
      </c>
    </row>
    <row r="7" spans="2:18" x14ac:dyDescent="0.2">
      <c r="B7" s="1">
        <v>43828</v>
      </c>
      <c r="D7">
        <v>12</v>
      </c>
      <c r="E7">
        <v>41</v>
      </c>
      <c r="F7">
        <v>31</v>
      </c>
      <c r="G7">
        <v>38</v>
      </c>
      <c r="H7">
        <v>6</v>
      </c>
      <c r="I7">
        <v>27</v>
      </c>
      <c r="J7">
        <v>0</v>
      </c>
      <c r="K7">
        <v>0</v>
      </c>
      <c r="L7">
        <v>32</v>
      </c>
      <c r="M7">
        <v>81</v>
      </c>
      <c r="N7">
        <v>6</v>
      </c>
      <c r="O7">
        <v>63</v>
      </c>
      <c r="P7">
        <v>1020.3</v>
      </c>
      <c r="Q7">
        <v>0.18</v>
      </c>
      <c r="R7">
        <v>24</v>
      </c>
    </row>
    <row r="8" spans="2:18" x14ac:dyDescent="0.2">
      <c r="B8" s="1">
        <v>43827</v>
      </c>
      <c r="D8">
        <v>12</v>
      </c>
      <c r="E8">
        <v>52</v>
      </c>
      <c r="F8">
        <v>30</v>
      </c>
      <c r="G8">
        <v>41</v>
      </c>
      <c r="H8">
        <v>9</v>
      </c>
      <c r="I8">
        <v>24</v>
      </c>
      <c r="J8">
        <v>0</v>
      </c>
      <c r="K8">
        <v>0</v>
      </c>
      <c r="L8">
        <v>32</v>
      </c>
      <c r="M8">
        <v>75</v>
      </c>
      <c r="N8">
        <v>3</v>
      </c>
      <c r="O8">
        <v>184</v>
      </c>
      <c r="P8">
        <v>1023</v>
      </c>
      <c r="R8">
        <v>24</v>
      </c>
    </row>
    <row r="9" spans="2:18" x14ac:dyDescent="0.2">
      <c r="B9" s="1">
        <v>43826</v>
      </c>
      <c r="D9">
        <v>12</v>
      </c>
      <c r="E9">
        <v>52</v>
      </c>
      <c r="F9">
        <v>36</v>
      </c>
      <c r="G9">
        <v>44</v>
      </c>
      <c r="H9">
        <v>11</v>
      </c>
      <c r="I9">
        <v>21</v>
      </c>
      <c r="J9">
        <v>0</v>
      </c>
      <c r="K9">
        <v>0</v>
      </c>
      <c r="L9">
        <v>38</v>
      </c>
      <c r="M9">
        <v>79</v>
      </c>
      <c r="N9">
        <v>4</v>
      </c>
      <c r="O9">
        <v>190</v>
      </c>
      <c r="P9">
        <v>1023.5</v>
      </c>
      <c r="Q9" t="s">
        <v>22</v>
      </c>
      <c r="R9">
        <v>24</v>
      </c>
    </row>
    <row r="10" spans="2:18" x14ac:dyDescent="0.2">
      <c r="B10" s="1">
        <v>43825</v>
      </c>
      <c r="D10">
        <v>12</v>
      </c>
      <c r="E10">
        <v>47</v>
      </c>
      <c r="F10">
        <v>26</v>
      </c>
      <c r="G10">
        <v>37</v>
      </c>
      <c r="H10">
        <v>4</v>
      </c>
      <c r="I10">
        <v>28</v>
      </c>
      <c r="J10">
        <v>0</v>
      </c>
      <c r="K10">
        <v>0</v>
      </c>
      <c r="L10">
        <v>28</v>
      </c>
      <c r="M10">
        <v>71</v>
      </c>
      <c r="N10">
        <v>3</v>
      </c>
      <c r="O10">
        <v>77</v>
      </c>
      <c r="P10">
        <v>1025.4000000000001</v>
      </c>
      <c r="R10">
        <v>24</v>
      </c>
    </row>
    <row r="11" spans="2:18" x14ac:dyDescent="0.2">
      <c r="B11" s="1">
        <v>43824</v>
      </c>
      <c r="D11">
        <v>12</v>
      </c>
      <c r="E11">
        <v>45</v>
      </c>
      <c r="F11">
        <v>23</v>
      </c>
      <c r="G11">
        <v>32</v>
      </c>
      <c r="H11">
        <v>-1</v>
      </c>
      <c r="I11">
        <v>33</v>
      </c>
      <c r="J11">
        <v>0</v>
      </c>
      <c r="K11">
        <v>0</v>
      </c>
      <c r="L11">
        <v>21</v>
      </c>
      <c r="M11">
        <v>64</v>
      </c>
      <c r="N11">
        <v>1</v>
      </c>
      <c r="O11">
        <v>78</v>
      </c>
      <c r="P11">
        <v>1021.8</v>
      </c>
      <c r="R11">
        <v>24</v>
      </c>
    </row>
    <row r="12" spans="2:18" x14ac:dyDescent="0.2">
      <c r="B12" s="1">
        <v>43823</v>
      </c>
      <c r="D12">
        <v>12</v>
      </c>
      <c r="E12">
        <v>52</v>
      </c>
      <c r="F12">
        <v>30</v>
      </c>
      <c r="G12">
        <v>40</v>
      </c>
      <c r="H12">
        <v>7</v>
      </c>
      <c r="I12">
        <v>25</v>
      </c>
      <c r="J12">
        <v>0</v>
      </c>
      <c r="K12">
        <v>0</v>
      </c>
      <c r="L12">
        <v>26</v>
      </c>
      <c r="M12">
        <v>59</v>
      </c>
      <c r="N12">
        <v>6</v>
      </c>
      <c r="O12">
        <v>131</v>
      </c>
      <c r="P12">
        <v>1019.8</v>
      </c>
      <c r="R12">
        <v>24</v>
      </c>
    </row>
    <row r="13" spans="2:18" x14ac:dyDescent="0.2">
      <c r="B13" s="1">
        <v>43822</v>
      </c>
      <c r="D13">
        <v>12</v>
      </c>
      <c r="E13">
        <v>56</v>
      </c>
      <c r="F13">
        <v>27</v>
      </c>
      <c r="G13">
        <v>39</v>
      </c>
      <c r="H13">
        <v>6</v>
      </c>
      <c r="I13">
        <v>26</v>
      </c>
      <c r="J13">
        <v>0</v>
      </c>
      <c r="K13">
        <v>0</v>
      </c>
      <c r="L13">
        <v>26</v>
      </c>
      <c r="M13">
        <v>61</v>
      </c>
      <c r="N13">
        <v>6</v>
      </c>
      <c r="O13">
        <v>204</v>
      </c>
      <c r="P13">
        <v>1019</v>
      </c>
      <c r="R13">
        <v>24</v>
      </c>
    </row>
    <row r="14" spans="2:18" x14ac:dyDescent="0.2">
      <c r="B14" s="1">
        <v>43821</v>
      </c>
      <c r="D14">
        <v>12</v>
      </c>
      <c r="E14">
        <v>47</v>
      </c>
      <c r="F14">
        <v>17</v>
      </c>
      <c r="G14">
        <v>31</v>
      </c>
      <c r="H14">
        <v>-3</v>
      </c>
      <c r="I14">
        <v>34</v>
      </c>
      <c r="J14">
        <v>0</v>
      </c>
      <c r="K14">
        <v>0</v>
      </c>
      <c r="L14">
        <v>21</v>
      </c>
      <c r="M14">
        <v>68</v>
      </c>
      <c r="N14">
        <v>5</v>
      </c>
      <c r="O14">
        <v>166</v>
      </c>
      <c r="P14">
        <v>1026.5999999999999</v>
      </c>
      <c r="R14">
        <v>24</v>
      </c>
    </row>
    <row r="15" spans="2:18" x14ac:dyDescent="0.2">
      <c r="B15" s="1">
        <v>43820</v>
      </c>
      <c r="D15">
        <v>12</v>
      </c>
      <c r="E15">
        <v>33</v>
      </c>
      <c r="F15">
        <v>19</v>
      </c>
      <c r="G15">
        <v>25</v>
      </c>
      <c r="H15">
        <v>-9</v>
      </c>
      <c r="I15">
        <v>40</v>
      </c>
      <c r="J15">
        <v>0</v>
      </c>
      <c r="K15">
        <v>0</v>
      </c>
      <c r="L15">
        <v>14</v>
      </c>
      <c r="M15">
        <v>65</v>
      </c>
      <c r="N15">
        <v>2</v>
      </c>
      <c r="O15">
        <v>18</v>
      </c>
      <c r="P15">
        <v>1034.4000000000001</v>
      </c>
      <c r="R15">
        <v>24</v>
      </c>
    </row>
    <row r="16" spans="2:18" x14ac:dyDescent="0.2">
      <c r="B16" s="1">
        <v>43819</v>
      </c>
      <c r="D16">
        <v>12</v>
      </c>
      <c r="E16">
        <v>36</v>
      </c>
      <c r="F16">
        <v>20</v>
      </c>
      <c r="G16">
        <v>26</v>
      </c>
      <c r="H16">
        <v>-8</v>
      </c>
      <c r="I16">
        <v>39</v>
      </c>
      <c r="J16">
        <v>0</v>
      </c>
      <c r="K16">
        <v>0</v>
      </c>
      <c r="L16">
        <v>13</v>
      </c>
      <c r="M16">
        <v>60</v>
      </c>
      <c r="N16">
        <v>5</v>
      </c>
      <c r="O16">
        <v>252</v>
      </c>
      <c r="P16">
        <v>1034.7</v>
      </c>
      <c r="Q16" t="s">
        <v>22</v>
      </c>
      <c r="R16">
        <v>24</v>
      </c>
    </row>
    <row r="17" spans="2:18" x14ac:dyDescent="0.2">
      <c r="B17" s="1">
        <v>43818</v>
      </c>
      <c r="D17">
        <v>12</v>
      </c>
      <c r="E17">
        <v>27</v>
      </c>
      <c r="F17">
        <v>16</v>
      </c>
      <c r="G17">
        <v>21</v>
      </c>
      <c r="H17">
        <v>-13</v>
      </c>
      <c r="I17">
        <v>44</v>
      </c>
      <c r="J17">
        <v>0</v>
      </c>
      <c r="K17">
        <v>0</v>
      </c>
      <c r="L17">
        <v>6</v>
      </c>
      <c r="M17">
        <v>52</v>
      </c>
      <c r="N17">
        <v>11</v>
      </c>
      <c r="O17">
        <v>289</v>
      </c>
      <c r="P17">
        <v>1027.7</v>
      </c>
      <c r="Q17" t="s">
        <v>22</v>
      </c>
      <c r="R17">
        <v>24</v>
      </c>
    </row>
    <row r="18" spans="2:18" x14ac:dyDescent="0.2">
      <c r="B18" s="1">
        <v>43817</v>
      </c>
      <c r="D18">
        <v>12</v>
      </c>
      <c r="E18">
        <v>35</v>
      </c>
      <c r="F18">
        <v>19</v>
      </c>
      <c r="G18">
        <v>30</v>
      </c>
      <c r="H18">
        <v>-5</v>
      </c>
      <c r="I18">
        <v>35</v>
      </c>
      <c r="J18">
        <v>0</v>
      </c>
      <c r="K18">
        <v>0</v>
      </c>
      <c r="L18">
        <v>19</v>
      </c>
      <c r="M18">
        <v>64</v>
      </c>
      <c r="N18">
        <v>12</v>
      </c>
      <c r="O18">
        <v>275</v>
      </c>
      <c r="P18">
        <v>1013</v>
      </c>
      <c r="Q18">
        <v>0.01</v>
      </c>
      <c r="R18">
        <v>24</v>
      </c>
    </row>
    <row r="19" spans="2:18" x14ac:dyDescent="0.2">
      <c r="B19" s="1">
        <v>43816</v>
      </c>
      <c r="D19">
        <v>12</v>
      </c>
      <c r="E19">
        <v>37</v>
      </c>
      <c r="F19">
        <v>33</v>
      </c>
      <c r="G19">
        <v>35</v>
      </c>
      <c r="H19">
        <v>0</v>
      </c>
      <c r="I19">
        <v>30</v>
      </c>
      <c r="J19">
        <v>0</v>
      </c>
      <c r="K19">
        <v>0</v>
      </c>
      <c r="L19">
        <v>29</v>
      </c>
      <c r="M19">
        <v>81</v>
      </c>
      <c r="N19">
        <v>7</v>
      </c>
      <c r="O19">
        <v>140</v>
      </c>
      <c r="P19">
        <v>1009.8</v>
      </c>
      <c r="Q19">
        <v>0.36</v>
      </c>
      <c r="R19">
        <v>24</v>
      </c>
    </row>
    <row r="20" spans="2:18" x14ac:dyDescent="0.2">
      <c r="B20" s="1">
        <v>43815</v>
      </c>
      <c r="D20">
        <v>12</v>
      </c>
      <c r="E20">
        <v>36</v>
      </c>
      <c r="F20">
        <v>33</v>
      </c>
      <c r="G20">
        <v>34</v>
      </c>
      <c r="H20">
        <v>-1</v>
      </c>
      <c r="I20">
        <v>31</v>
      </c>
      <c r="J20">
        <v>0</v>
      </c>
      <c r="K20">
        <v>0</v>
      </c>
      <c r="L20">
        <v>24</v>
      </c>
      <c r="M20">
        <v>67</v>
      </c>
      <c r="N20">
        <v>5</v>
      </c>
      <c r="O20">
        <v>94</v>
      </c>
      <c r="P20">
        <v>1023</v>
      </c>
      <c r="Q20">
        <v>0.15</v>
      </c>
      <c r="R20">
        <v>24</v>
      </c>
    </row>
    <row r="21" spans="2:18" x14ac:dyDescent="0.2">
      <c r="B21" s="1">
        <v>43814</v>
      </c>
      <c r="D21">
        <v>12</v>
      </c>
      <c r="E21">
        <v>47</v>
      </c>
      <c r="F21">
        <v>35</v>
      </c>
      <c r="G21">
        <v>41</v>
      </c>
      <c r="H21">
        <v>6</v>
      </c>
      <c r="I21">
        <v>24</v>
      </c>
      <c r="J21">
        <v>0</v>
      </c>
      <c r="K21">
        <v>0</v>
      </c>
      <c r="L21">
        <v>26</v>
      </c>
      <c r="M21">
        <v>50</v>
      </c>
      <c r="N21">
        <v>13</v>
      </c>
      <c r="O21">
        <v>266</v>
      </c>
      <c r="P21">
        <v>1011.4</v>
      </c>
      <c r="Q21" t="s">
        <v>22</v>
      </c>
      <c r="R21">
        <v>24</v>
      </c>
    </row>
    <row r="22" spans="2:18" x14ac:dyDescent="0.2">
      <c r="B22" s="1">
        <v>43813</v>
      </c>
      <c r="D22">
        <v>12</v>
      </c>
      <c r="E22">
        <v>52</v>
      </c>
      <c r="F22">
        <v>41</v>
      </c>
      <c r="G22">
        <v>47</v>
      </c>
      <c r="H22">
        <v>11</v>
      </c>
      <c r="I22">
        <v>18</v>
      </c>
      <c r="J22">
        <v>0</v>
      </c>
      <c r="K22">
        <v>0</v>
      </c>
      <c r="L22">
        <v>42</v>
      </c>
      <c r="M22">
        <v>84</v>
      </c>
      <c r="N22">
        <v>9</v>
      </c>
      <c r="O22">
        <v>147</v>
      </c>
      <c r="P22">
        <v>996.5</v>
      </c>
      <c r="Q22">
        <v>0.23</v>
      </c>
      <c r="R22">
        <v>24</v>
      </c>
    </row>
    <row r="23" spans="2:18" x14ac:dyDescent="0.2">
      <c r="B23" s="1">
        <v>43812</v>
      </c>
      <c r="D23">
        <v>12</v>
      </c>
      <c r="E23">
        <v>43</v>
      </c>
      <c r="F23">
        <v>28</v>
      </c>
      <c r="G23">
        <v>36</v>
      </c>
      <c r="H23">
        <v>0</v>
      </c>
      <c r="I23">
        <v>29</v>
      </c>
      <c r="J23">
        <v>0</v>
      </c>
      <c r="K23">
        <v>0</v>
      </c>
      <c r="L23">
        <v>28</v>
      </c>
      <c r="M23">
        <v>77</v>
      </c>
      <c r="N23">
        <v>5</v>
      </c>
      <c r="O23">
        <v>59</v>
      </c>
      <c r="P23">
        <v>1024.7</v>
      </c>
      <c r="Q23">
        <v>0.21</v>
      </c>
      <c r="R23">
        <v>24</v>
      </c>
    </row>
    <row r="24" spans="2:18" x14ac:dyDescent="0.2">
      <c r="B24" s="1">
        <v>43811</v>
      </c>
      <c r="D24">
        <v>12</v>
      </c>
      <c r="E24">
        <v>37</v>
      </c>
      <c r="F24">
        <v>23</v>
      </c>
      <c r="G24">
        <v>30</v>
      </c>
      <c r="H24">
        <v>-6</v>
      </c>
      <c r="I24">
        <v>35</v>
      </c>
      <c r="J24">
        <v>0</v>
      </c>
      <c r="K24">
        <v>0</v>
      </c>
      <c r="L24">
        <v>13</v>
      </c>
      <c r="M24">
        <v>48</v>
      </c>
      <c r="N24">
        <v>3</v>
      </c>
      <c r="O24">
        <v>137</v>
      </c>
      <c r="P24">
        <v>1037.8</v>
      </c>
      <c r="R24">
        <v>24</v>
      </c>
    </row>
    <row r="25" spans="2:18" x14ac:dyDescent="0.2">
      <c r="B25" s="1">
        <v>43810</v>
      </c>
      <c r="D25">
        <v>12</v>
      </c>
      <c r="E25">
        <v>39</v>
      </c>
      <c r="F25">
        <v>30</v>
      </c>
      <c r="G25">
        <v>34</v>
      </c>
      <c r="H25">
        <v>-2</v>
      </c>
      <c r="I25">
        <v>31</v>
      </c>
      <c r="J25">
        <v>0</v>
      </c>
      <c r="K25">
        <v>0</v>
      </c>
      <c r="L25">
        <v>22</v>
      </c>
      <c r="M25">
        <v>65</v>
      </c>
      <c r="N25">
        <v>7</v>
      </c>
      <c r="O25">
        <v>227</v>
      </c>
      <c r="P25">
        <v>1025.9000000000001</v>
      </c>
      <c r="Q25">
        <v>0.1</v>
      </c>
      <c r="R25">
        <v>24</v>
      </c>
    </row>
    <row r="26" spans="2:18" x14ac:dyDescent="0.2">
      <c r="B26" s="1">
        <v>43809</v>
      </c>
      <c r="D26">
        <v>12</v>
      </c>
      <c r="E26">
        <v>54</v>
      </c>
      <c r="F26">
        <v>38</v>
      </c>
      <c r="G26">
        <v>50</v>
      </c>
      <c r="H26">
        <v>13</v>
      </c>
      <c r="I26">
        <v>15</v>
      </c>
      <c r="J26">
        <v>0</v>
      </c>
      <c r="K26">
        <v>0</v>
      </c>
      <c r="L26">
        <v>44</v>
      </c>
      <c r="M26">
        <v>81</v>
      </c>
      <c r="N26">
        <v>7</v>
      </c>
      <c r="O26">
        <v>226</v>
      </c>
      <c r="P26">
        <v>1011.5</v>
      </c>
      <c r="Q26">
        <v>0.19</v>
      </c>
      <c r="R26">
        <v>24</v>
      </c>
    </row>
    <row r="27" spans="2:18" x14ac:dyDescent="0.2">
      <c r="B27" s="1">
        <v>43808</v>
      </c>
      <c r="D27">
        <v>12</v>
      </c>
      <c r="E27">
        <v>52</v>
      </c>
      <c r="F27">
        <v>36</v>
      </c>
      <c r="G27">
        <v>44</v>
      </c>
      <c r="H27">
        <v>7</v>
      </c>
      <c r="I27">
        <v>21</v>
      </c>
      <c r="J27">
        <v>0</v>
      </c>
      <c r="K27">
        <v>0</v>
      </c>
      <c r="L27">
        <v>39</v>
      </c>
      <c r="M27">
        <v>82</v>
      </c>
      <c r="N27">
        <v>4</v>
      </c>
      <c r="O27">
        <v>104</v>
      </c>
      <c r="P27">
        <v>1015.2</v>
      </c>
      <c r="Q27">
        <v>0.76</v>
      </c>
      <c r="R27">
        <v>24</v>
      </c>
    </row>
    <row r="28" spans="2:18" x14ac:dyDescent="0.2">
      <c r="B28" s="1">
        <v>43807</v>
      </c>
      <c r="D28">
        <v>12</v>
      </c>
      <c r="E28">
        <v>42</v>
      </c>
      <c r="F28">
        <v>18</v>
      </c>
      <c r="G28">
        <v>31</v>
      </c>
      <c r="H28">
        <v>-6</v>
      </c>
      <c r="I28">
        <v>34</v>
      </c>
      <c r="J28">
        <v>0</v>
      </c>
      <c r="K28">
        <v>0</v>
      </c>
      <c r="L28">
        <v>17</v>
      </c>
      <c r="M28">
        <v>58</v>
      </c>
      <c r="N28">
        <v>3</v>
      </c>
      <c r="O28">
        <v>120</v>
      </c>
      <c r="P28">
        <v>1030.7</v>
      </c>
      <c r="R28">
        <v>24</v>
      </c>
    </row>
    <row r="29" spans="2:18" x14ac:dyDescent="0.2">
      <c r="B29" s="1">
        <v>43806</v>
      </c>
      <c r="D29">
        <v>12</v>
      </c>
      <c r="E29">
        <v>41</v>
      </c>
      <c r="F29">
        <v>24</v>
      </c>
      <c r="G29">
        <v>33</v>
      </c>
      <c r="H29">
        <v>-4</v>
      </c>
      <c r="I29">
        <v>32</v>
      </c>
      <c r="J29">
        <v>0</v>
      </c>
      <c r="K29">
        <v>0</v>
      </c>
      <c r="L29">
        <v>16</v>
      </c>
      <c r="M29">
        <v>50</v>
      </c>
      <c r="N29">
        <v>4</v>
      </c>
      <c r="O29">
        <v>192</v>
      </c>
      <c r="P29">
        <v>1028.3</v>
      </c>
      <c r="R29">
        <v>24</v>
      </c>
    </row>
    <row r="30" spans="2:18" x14ac:dyDescent="0.2">
      <c r="B30" s="1">
        <v>43805</v>
      </c>
      <c r="D30">
        <v>12</v>
      </c>
      <c r="E30">
        <v>49</v>
      </c>
      <c r="F30">
        <v>31</v>
      </c>
      <c r="G30">
        <v>41</v>
      </c>
      <c r="H30">
        <v>3</v>
      </c>
      <c r="I30">
        <v>24</v>
      </c>
      <c r="J30">
        <v>0</v>
      </c>
      <c r="K30">
        <v>0</v>
      </c>
      <c r="L30">
        <v>26</v>
      </c>
      <c r="M30">
        <v>55</v>
      </c>
      <c r="N30">
        <v>8</v>
      </c>
      <c r="O30">
        <v>238</v>
      </c>
      <c r="P30">
        <v>1018.2</v>
      </c>
      <c r="Q30" t="s">
        <v>22</v>
      </c>
      <c r="R30">
        <v>24</v>
      </c>
    </row>
    <row r="31" spans="2:18" x14ac:dyDescent="0.2">
      <c r="B31" s="1">
        <v>43804</v>
      </c>
      <c r="D31">
        <v>12</v>
      </c>
      <c r="E31">
        <v>42</v>
      </c>
      <c r="F31">
        <v>36</v>
      </c>
      <c r="G31">
        <v>39</v>
      </c>
      <c r="H31">
        <v>1</v>
      </c>
      <c r="I31">
        <v>26</v>
      </c>
      <c r="J31">
        <v>0</v>
      </c>
      <c r="K31">
        <v>0</v>
      </c>
      <c r="L31">
        <v>25</v>
      </c>
      <c r="M31">
        <v>57</v>
      </c>
      <c r="N31">
        <v>11</v>
      </c>
      <c r="O31">
        <v>279</v>
      </c>
      <c r="P31">
        <v>1010.6</v>
      </c>
      <c r="Q31" t="s">
        <v>22</v>
      </c>
      <c r="R31">
        <v>24</v>
      </c>
    </row>
    <row r="32" spans="2:18" x14ac:dyDescent="0.2">
      <c r="B32" s="1">
        <v>43803</v>
      </c>
      <c r="D32">
        <v>12</v>
      </c>
      <c r="E32">
        <v>40</v>
      </c>
      <c r="F32">
        <v>34</v>
      </c>
      <c r="G32">
        <v>37</v>
      </c>
      <c r="H32">
        <v>-1</v>
      </c>
      <c r="I32">
        <v>28</v>
      </c>
      <c r="J32">
        <v>0</v>
      </c>
      <c r="K32">
        <v>0</v>
      </c>
      <c r="L32">
        <v>30</v>
      </c>
      <c r="M32">
        <v>76</v>
      </c>
      <c r="N32">
        <v>8</v>
      </c>
      <c r="O32">
        <v>239</v>
      </c>
      <c r="P32">
        <v>1000.8</v>
      </c>
      <c r="Q32">
        <v>0.02</v>
      </c>
      <c r="R32">
        <v>24</v>
      </c>
    </row>
    <row r="33" spans="2:18" x14ac:dyDescent="0.2">
      <c r="B33" s="1">
        <v>43802</v>
      </c>
      <c r="D33">
        <v>12</v>
      </c>
      <c r="E33">
        <v>39</v>
      </c>
      <c r="F33">
        <v>31</v>
      </c>
      <c r="G33">
        <v>35</v>
      </c>
      <c r="H33">
        <v>-4</v>
      </c>
      <c r="I33">
        <v>30</v>
      </c>
      <c r="J33">
        <v>0</v>
      </c>
      <c r="K33">
        <v>0</v>
      </c>
      <c r="L33">
        <v>21</v>
      </c>
      <c r="M33">
        <v>59</v>
      </c>
      <c r="N33">
        <v>11</v>
      </c>
      <c r="O33">
        <v>299</v>
      </c>
      <c r="P33">
        <v>1003</v>
      </c>
      <c r="Q33" t="s">
        <v>22</v>
      </c>
      <c r="R33">
        <v>24</v>
      </c>
    </row>
    <row r="34" spans="2:18" x14ac:dyDescent="0.2">
      <c r="B34" s="1">
        <v>43801</v>
      </c>
      <c r="D34">
        <v>12</v>
      </c>
      <c r="E34">
        <v>38</v>
      </c>
      <c r="F34">
        <v>34</v>
      </c>
      <c r="G34">
        <v>36</v>
      </c>
      <c r="H34">
        <v>-3</v>
      </c>
      <c r="I34">
        <v>29</v>
      </c>
      <c r="J34">
        <v>0</v>
      </c>
      <c r="K34">
        <v>0</v>
      </c>
      <c r="L34">
        <v>30</v>
      </c>
      <c r="M34">
        <v>80</v>
      </c>
      <c r="N34">
        <v>6</v>
      </c>
      <c r="O34">
        <v>204</v>
      </c>
      <c r="P34">
        <v>1001.1</v>
      </c>
      <c r="Q34">
        <v>0.12</v>
      </c>
      <c r="R34">
        <v>24</v>
      </c>
    </row>
    <row r="35" spans="2:18" x14ac:dyDescent="0.2">
      <c r="B35" s="1">
        <v>43800</v>
      </c>
      <c r="D35">
        <v>12</v>
      </c>
      <c r="E35">
        <v>36</v>
      </c>
      <c r="F35">
        <v>28</v>
      </c>
      <c r="G35">
        <v>32</v>
      </c>
      <c r="H35">
        <v>-7</v>
      </c>
      <c r="I35">
        <v>33</v>
      </c>
      <c r="J35">
        <v>0</v>
      </c>
      <c r="K35">
        <v>0</v>
      </c>
      <c r="L35">
        <v>23</v>
      </c>
      <c r="M35">
        <v>73</v>
      </c>
      <c r="N35">
        <v>11</v>
      </c>
      <c r="O35">
        <v>59</v>
      </c>
      <c r="P35">
        <v>1007.9</v>
      </c>
      <c r="Q35">
        <v>0.48</v>
      </c>
      <c r="R35">
        <v>24</v>
      </c>
    </row>
    <row r="36" spans="2:18" x14ac:dyDescent="0.2">
      <c r="B36" s="1">
        <v>43799</v>
      </c>
      <c r="D36">
        <v>11</v>
      </c>
      <c r="E36">
        <v>42</v>
      </c>
      <c r="F36">
        <v>29</v>
      </c>
      <c r="G36">
        <v>35</v>
      </c>
      <c r="H36">
        <v>-5</v>
      </c>
      <c r="I36">
        <v>30</v>
      </c>
      <c r="J36">
        <v>0</v>
      </c>
      <c r="K36">
        <v>0</v>
      </c>
      <c r="L36">
        <v>19</v>
      </c>
      <c r="M36">
        <v>53</v>
      </c>
      <c r="N36">
        <v>3</v>
      </c>
      <c r="O36">
        <v>189</v>
      </c>
      <c r="P36">
        <v>1017.6</v>
      </c>
      <c r="R36">
        <v>24</v>
      </c>
    </row>
    <row r="37" spans="2:18" x14ac:dyDescent="0.2">
      <c r="B37" s="1">
        <v>43798</v>
      </c>
      <c r="D37">
        <v>11</v>
      </c>
      <c r="E37">
        <v>40</v>
      </c>
      <c r="F37">
        <v>31</v>
      </c>
      <c r="G37">
        <v>35</v>
      </c>
      <c r="H37">
        <v>-5</v>
      </c>
      <c r="I37">
        <v>30</v>
      </c>
      <c r="J37">
        <v>0</v>
      </c>
      <c r="K37">
        <v>0</v>
      </c>
      <c r="L37">
        <v>22</v>
      </c>
      <c r="M37">
        <v>58</v>
      </c>
      <c r="N37">
        <v>9</v>
      </c>
      <c r="O37">
        <v>320</v>
      </c>
      <c r="P37">
        <v>1023.1</v>
      </c>
      <c r="R37">
        <v>23</v>
      </c>
    </row>
    <row r="38" spans="2:18" x14ac:dyDescent="0.2">
      <c r="B38" s="1">
        <v>43797</v>
      </c>
      <c r="D38">
        <v>11</v>
      </c>
      <c r="E38">
        <v>51</v>
      </c>
      <c r="F38">
        <v>38</v>
      </c>
      <c r="G38">
        <v>44</v>
      </c>
      <c r="H38">
        <v>4</v>
      </c>
      <c r="I38">
        <v>21</v>
      </c>
      <c r="J38">
        <v>0</v>
      </c>
      <c r="K38">
        <v>0</v>
      </c>
      <c r="L38">
        <v>28</v>
      </c>
      <c r="M38">
        <v>52</v>
      </c>
      <c r="N38">
        <v>19</v>
      </c>
      <c r="O38">
        <v>313</v>
      </c>
      <c r="P38">
        <v>1015</v>
      </c>
      <c r="R38">
        <v>24</v>
      </c>
    </row>
    <row r="39" spans="2:18" x14ac:dyDescent="0.2">
      <c r="B39" s="1">
        <v>43796</v>
      </c>
      <c r="D39">
        <v>11</v>
      </c>
      <c r="E39">
        <v>60</v>
      </c>
      <c r="F39">
        <v>36</v>
      </c>
      <c r="G39">
        <v>49</v>
      </c>
      <c r="H39">
        <v>9</v>
      </c>
      <c r="I39">
        <v>16</v>
      </c>
      <c r="J39">
        <v>0</v>
      </c>
      <c r="K39">
        <v>0</v>
      </c>
      <c r="L39">
        <v>39</v>
      </c>
      <c r="M39">
        <v>69</v>
      </c>
      <c r="N39">
        <v>9</v>
      </c>
      <c r="O39">
        <v>162</v>
      </c>
      <c r="P39">
        <v>1009</v>
      </c>
      <c r="Q39" t="s">
        <v>22</v>
      </c>
      <c r="R39">
        <v>24</v>
      </c>
    </row>
    <row r="40" spans="2:18" x14ac:dyDescent="0.2">
      <c r="B40" s="1">
        <v>43795</v>
      </c>
      <c r="D40">
        <v>11</v>
      </c>
      <c r="E40">
        <v>62</v>
      </c>
      <c r="F40">
        <v>30</v>
      </c>
      <c r="G40">
        <v>44</v>
      </c>
      <c r="H40">
        <v>3</v>
      </c>
      <c r="I40">
        <v>21</v>
      </c>
      <c r="J40">
        <v>0</v>
      </c>
      <c r="K40">
        <v>0</v>
      </c>
      <c r="L40">
        <v>32</v>
      </c>
      <c r="M40">
        <v>64</v>
      </c>
      <c r="N40">
        <v>2</v>
      </c>
      <c r="O40">
        <v>81</v>
      </c>
      <c r="P40">
        <v>1015.9</v>
      </c>
      <c r="R40">
        <v>24</v>
      </c>
    </row>
    <row r="41" spans="2:18" x14ac:dyDescent="0.2">
      <c r="B41" s="1">
        <v>43794</v>
      </c>
      <c r="D41">
        <v>11</v>
      </c>
      <c r="E41">
        <v>54</v>
      </c>
      <c r="F41">
        <v>35</v>
      </c>
      <c r="G41">
        <v>44</v>
      </c>
      <c r="H41">
        <v>3</v>
      </c>
      <c r="I41">
        <v>21</v>
      </c>
      <c r="J41">
        <v>0</v>
      </c>
      <c r="K41">
        <v>0</v>
      </c>
      <c r="L41">
        <v>33</v>
      </c>
      <c r="M41">
        <v>67</v>
      </c>
      <c r="N41">
        <v>6</v>
      </c>
      <c r="O41">
        <v>179</v>
      </c>
      <c r="P41">
        <v>1009.9</v>
      </c>
      <c r="R41">
        <v>24</v>
      </c>
    </row>
    <row r="42" spans="2:18" x14ac:dyDescent="0.2">
      <c r="B42" s="1">
        <v>43793</v>
      </c>
      <c r="D42">
        <v>11</v>
      </c>
      <c r="E42">
        <v>45</v>
      </c>
      <c r="F42">
        <v>36</v>
      </c>
      <c r="G42">
        <v>40</v>
      </c>
      <c r="H42">
        <v>-1</v>
      </c>
      <c r="I42">
        <v>25</v>
      </c>
      <c r="J42">
        <v>0</v>
      </c>
      <c r="K42">
        <v>0</v>
      </c>
      <c r="L42">
        <v>32</v>
      </c>
      <c r="M42">
        <v>74</v>
      </c>
      <c r="N42">
        <v>11</v>
      </c>
      <c r="O42">
        <v>223</v>
      </c>
      <c r="P42">
        <v>998.7</v>
      </c>
      <c r="Q42">
        <v>0.83</v>
      </c>
      <c r="R42">
        <v>24</v>
      </c>
    </row>
    <row r="43" spans="2:18" x14ac:dyDescent="0.2">
      <c r="B43" s="1">
        <v>43792</v>
      </c>
      <c r="D43">
        <v>11</v>
      </c>
      <c r="E43">
        <v>44</v>
      </c>
      <c r="F43">
        <v>27</v>
      </c>
      <c r="G43">
        <v>37</v>
      </c>
      <c r="H43">
        <v>-5</v>
      </c>
      <c r="I43">
        <v>28</v>
      </c>
      <c r="J43">
        <v>0</v>
      </c>
      <c r="K43">
        <v>0</v>
      </c>
      <c r="L43">
        <v>25</v>
      </c>
      <c r="M43">
        <v>61</v>
      </c>
      <c r="N43">
        <v>4</v>
      </c>
      <c r="O43">
        <v>157</v>
      </c>
      <c r="P43">
        <v>1014</v>
      </c>
      <c r="Q43">
        <v>0.23</v>
      </c>
      <c r="R43">
        <v>24</v>
      </c>
    </row>
    <row r="44" spans="2:18" x14ac:dyDescent="0.2">
      <c r="B44" s="1">
        <v>43791</v>
      </c>
      <c r="D44">
        <v>11</v>
      </c>
      <c r="E44">
        <v>51</v>
      </c>
      <c r="F44">
        <v>33</v>
      </c>
      <c r="G44">
        <v>46</v>
      </c>
      <c r="H44">
        <v>4</v>
      </c>
      <c r="I44">
        <v>19</v>
      </c>
      <c r="J44">
        <v>0</v>
      </c>
      <c r="K44">
        <v>0</v>
      </c>
      <c r="L44">
        <v>32</v>
      </c>
      <c r="M44">
        <v>59</v>
      </c>
      <c r="N44">
        <v>8</v>
      </c>
      <c r="O44">
        <v>240</v>
      </c>
      <c r="P44">
        <v>1011.4</v>
      </c>
      <c r="Q44">
        <v>0.05</v>
      </c>
      <c r="R44">
        <v>24</v>
      </c>
    </row>
    <row r="45" spans="2:18" x14ac:dyDescent="0.2">
      <c r="B45" s="1">
        <v>43790</v>
      </c>
      <c r="D45">
        <v>11</v>
      </c>
      <c r="E45">
        <v>54</v>
      </c>
      <c r="F45">
        <v>42</v>
      </c>
      <c r="G45">
        <v>48</v>
      </c>
      <c r="H45">
        <v>6</v>
      </c>
      <c r="I45">
        <v>17</v>
      </c>
      <c r="J45">
        <v>0</v>
      </c>
      <c r="K45">
        <v>0</v>
      </c>
      <c r="L45">
        <v>32</v>
      </c>
      <c r="M45">
        <v>56</v>
      </c>
      <c r="N45">
        <v>7</v>
      </c>
      <c r="O45">
        <v>255</v>
      </c>
      <c r="P45">
        <v>1020.1</v>
      </c>
      <c r="Q45" t="s">
        <v>22</v>
      </c>
      <c r="R45">
        <v>24</v>
      </c>
    </row>
    <row r="46" spans="2:18" x14ac:dyDescent="0.2">
      <c r="B46" s="1">
        <v>43789</v>
      </c>
      <c r="D46">
        <v>11</v>
      </c>
      <c r="E46">
        <v>49</v>
      </c>
      <c r="F46">
        <v>38</v>
      </c>
      <c r="G46">
        <v>44</v>
      </c>
      <c r="H46">
        <v>1</v>
      </c>
      <c r="I46">
        <v>21</v>
      </c>
      <c r="J46">
        <v>0</v>
      </c>
      <c r="K46">
        <v>0</v>
      </c>
      <c r="L46">
        <v>31</v>
      </c>
      <c r="M46">
        <v>59</v>
      </c>
      <c r="N46">
        <v>10</v>
      </c>
      <c r="O46">
        <v>323</v>
      </c>
      <c r="P46">
        <v>1016.4</v>
      </c>
      <c r="R46">
        <v>23</v>
      </c>
    </row>
    <row r="47" spans="2:18" x14ac:dyDescent="0.2">
      <c r="B47" s="1">
        <v>43788</v>
      </c>
      <c r="D47">
        <v>11</v>
      </c>
      <c r="E47">
        <v>49</v>
      </c>
      <c r="F47">
        <v>37</v>
      </c>
      <c r="G47">
        <v>42</v>
      </c>
      <c r="H47">
        <v>-1</v>
      </c>
      <c r="I47">
        <v>23</v>
      </c>
      <c r="J47">
        <v>0</v>
      </c>
      <c r="K47">
        <v>0</v>
      </c>
      <c r="L47">
        <v>34</v>
      </c>
      <c r="M47">
        <v>73</v>
      </c>
      <c r="N47">
        <v>5</v>
      </c>
      <c r="O47">
        <v>227</v>
      </c>
      <c r="P47">
        <v>1009.1</v>
      </c>
      <c r="R47">
        <v>23</v>
      </c>
    </row>
    <row r="48" spans="2:18" x14ac:dyDescent="0.2">
      <c r="B48" s="1">
        <v>43787</v>
      </c>
      <c r="D48">
        <v>11</v>
      </c>
      <c r="E48">
        <v>45</v>
      </c>
      <c r="F48">
        <v>36</v>
      </c>
      <c r="G48">
        <v>40</v>
      </c>
      <c r="H48">
        <v>-3</v>
      </c>
      <c r="I48">
        <v>25</v>
      </c>
      <c r="J48">
        <v>0</v>
      </c>
      <c r="K48">
        <v>0</v>
      </c>
      <c r="L48">
        <v>34</v>
      </c>
      <c r="M48">
        <v>79</v>
      </c>
      <c r="N48">
        <v>4</v>
      </c>
      <c r="O48">
        <v>77</v>
      </c>
      <c r="P48">
        <v>1009.8</v>
      </c>
      <c r="Q48">
        <v>0.01</v>
      </c>
      <c r="R48">
        <v>23</v>
      </c>
    </row>
    <row r="49" spans="2:18" x14ac:dyDescent="0.2">
      <c r="B49" s="1">
        <v>43786</v>
      </c>
      <c r="D49">
        <v>11</v>
      </c>
      <c r="E49">
        <v>43</v>
      </c>
      <c r="F49">
        <v>24</v>
      </c>
      <c r="G49">
        <v>34</v>
      </c>
      <c r="H49">
        <v>-10</v>
      </c>
      <c r="I49">
        <v>31</v>
      </c>
      <c r="J49">
        <v>0</v>
      </c>
      <c r="K49">
        <v>0</v>
      </c>
      <c r="L49">
        <v>16</v>
      </c>
      <c r="M49">
        <v>47</v>
      </c>
      <c r="N49">
        <v>11</v>
      </c>
      <c r="O49">
        <v>53</v>
      </c>
      <c r="P49">
        <v>1024.7</v>
      </c>
      <c r="R49">
        <v>23</v>
      </c>
    </row>
    <row r="50" spans="2:18" x14ac:dyDescent="0.2">
      <c r="B50" s="1">
        <v>43785</v>
      </c>
      <c r="D50">
        <v>11</v>
      </c>
      <c r="E50">
        <v>42</v>
      </c>
      <c r="F50">
        <v>28</v>
      </c>
      <c r="G50">
        <v>35</v>
      </c>
      <c r="H50">
        <v>-9</v>
      </c>
      <c r="I50">
        <v>30</v>
      </c>
      <c r="J50">
        <v>0</v>
      </c>
      <c r="K50">
        <v>0</v>
      </c>
      <c r="L50">
        <v>9</v>
      </c>
      <c r="M50">
        <v>35</v>
      </c>
      <c r="N50">
        <v>13</v>
      </c>
      <c r="O50">
        <v>88</v>
      </c>
      <c r="P50">
        <v>1029.3</v>
      </c>
      <c r="R50">
        <v>24</v>
      </c>
    </row>
    <row r="51" spans="2:18" x14ac:dyDescent="0.2">
      <c r="B51" s="1">
        <v>43784</v>
      </c>
      <c r="D51">
        <v>11</v>
      </c>
      <c r="E51">
        <v>52</v>
      </c>
      <c r="F51">
        <v>24</v>
      </c>
      <c r="G51">
        <v>38</v>
      </c>
      <c r="H51">
        <v>-6</v>
      </c>
      <c r="I51">
        <v>27</v>
      </c>
      <c r="J51">
        <v>0</v>
      </c>
      <c r="K51">
        <v>0</v>
      </c>
      <c r="L51">
        <v>22</v>
      </c>
      <c r="M51">
        <v>56</v>
      </c>
      <c r="N51">
        <v>6</v>
      </c>
      <c r="O51">
        <v>202</v>
      </c>
      <c r="P51">
        <v>1023.3</v>
      </c>
      <c r="R51">
        <v>24</v>
      </c>
    </row>
    <row r="52" spans="2:18" x14ac:dyDescent="0.2">
      <c r="B52" s="1">
        <v>43783</v>
      </c>
      <c r="D52">
        <v>11</v>
      </c>
      <c r="E52">
        <v>42</v>
      </c>
      <c r="F52">
        <v>21</v>
      </c>
      <c r="G52">
        <v>32</v>
      </c>
      <c r="H52">
        <v>-13</v>
      </c>
      <c r="I52">
        <v>33</v>
      </c>
      <c r="J52">
        <v>0</v>
      </c>
      <c r="K52">
        <v>0</v>
      </c>
      <c r="L52">
        <v>17</v>
      </c>
      <c r="M52">
        <v>55</v>
      </c>
      <c r="N52">
        <v>4</v>
      </c>
      <c r="O52">
        <v>120</v>
      </c>
      <c r="P52">
        <v>1027.9000000000001</v>
      </c>
      <c r="R52">
        <v>24</v>
      </c>
    </row>
    <row r="53" spans="2:18" x14ac:dyDescent="0.2">
      <c r="B53" s="1">
        <v>43782</v>
      </c>
      <c r="D53">
        <v>11</v>
      </c>
      <c r="E53">
        <v>35</v>
      </c>
      <c r="F53">
        <v>19</v>
      </c>
      <c r="G53">
        <v>27</v>
      </c>
      <c r="H53">
        <v>-18</v>
      </c>
      <c r="I53">
        <v>38</v>
      </c>
      <c r="J53">
        <v>0</v>
      </c>
      <c r="K53">
        <v>0</v>
      </c>
      <c r="L53">
        <v>8</v>
      </c>
      <c r="M53">
        <v>47</v>
      </c>
      <c r="N53">
        <v>7</v>
      </c>
      <c r="O53">
        <v>209</v>
      </c>
      <c r="P53">
        <v>1027.5</v>
      </c>
      <c r="R53">
        <v>24</v>
      </c>
    </row>
    <row r="54" spans="2:18" x14ac:dyDescent="0.2">
      <c r="B54" s="1">
        <v>43781</v>
      </c>
      <c r="D54">
        <v>11</v>
      </c>
      <c r="E54">
        <v>53</v>
      </c>
      <c r="F54">
        <v>22</v>
      </c>
      <c r="G54">
        <v>36</v>
      </c>
      <c r="H54">
        <v>-10</v>
      </c>
      <c r="I54">
        <v>29</v>
      </c>
      <c r="J54">
        <v>0</v>
      </c>
      <c r="K54">
        <v>0</v>
      </c>
      <c r="L54">
        <v>24</v>
      </c>
      <c r="M54">
        <v>62</v>
      </c>
      <c r="N54">
        <v>11</v>
      </c>
      <c r="O54">
        <v>294</v>
      </c>
      <c r="P54">
        <v>1014.2</v>
      </c>
      <c r="Q54">
        <v>0.13</v>
      </c>
      <c r="R54">
        <v>24</v>
      </c>
    </row>
    <row r="55" spans="2:18" x14ac:dyDescent="0.2">
      <c r="B55" s="1">
        <v>43780</v>
      </c>
      <c r="D55">
        <v>11</v>
      </c>
      <c r="E55">
        <v>64</v>
      </c>
      <c r="F55">
        <v>34</v>
      </c>
      <c r="G55">
        <v>49</v>
      </c>
      <c r="H55">
        <v>3</v>
      </c>
      <c r="I55">
        <v>16</v>
      </c>
      <c r="J55">
        <v>0</v>
      </c>
      <c r="K55">
        <v>0</v>
      </c>
      <c r="L55">
        <v>36</v>
      </c>
      <c r="M55">
        <v>62</v>
      </c>
      <c r="N55">
        <v>2</v>
      </c>
      <c r="O55">
        <v>62</v>
      </c>
      <c r="P55">
        <v>1015.1</v>
      </c>
      <c r="R55">
        <v>24</v>
      </c>
    </row>
    <row r="56" spans="2:18" x14ac:dyDescent="0.2">
      <c r="B56" s="1">
        <v>43779</v>
      </c>
      <c r="D56">
        <v>11</v>
      </c>
      <c r="E56">
        <v>49</v>
      </c>
      <c r="F56">
        <v>31</v>
      </c>
      <c r="G56">
        <v>39</v>
      </c>
      <c r="H56">
        <v>-7</v>
      </c>
      <c r="I56">
        <v>26</v>
      </c>
      <c r="J56">
        <v>0</v>
      </c>
      <c r="K56">
        <v>0</v>
      </c>
      <c r="L56">
        <v>27</v>
      </c>
      <c r="M56">
        <v>60</v>
      </c>
      <c r="N56">
        <v>3</v>
      </c>
      <c r="O56">
        <v>112</v>
      </c>
      <c r="P56">
        <v>1017.9</v>
      </c>
      <c r="R56">
        <v>24</v>
      </c>
    </row>
    <row r="57" spans="2:18" x14ac:dyDescent="0.2">
      <c r="B57" s="1">
        <v>43778</v>
      </c>
      <c r="D57">
        <v>11</v>
      </c>
      <c r="E57">
        <v>42</v>
      </c>
      <c r="F57">
        <v>21</v>
      </c>
      <c r="G57">
        <v>32</v>
      </c>
      <c r="H57">
        <v>-15</v>
      </c>
      <c r="I57">
        <v>33</v>
      </c>
      <c r="J57">
        <v>0</v>
      </c>
      <c r="K57">
        <v>0</v>
      </c>
      <c r="L57">
        <v>14</v>
      </c>
      <c r="M57">
        <v>51</v>
      </c>
      <c r="N57">
        <v>3</v>
      </c>
      <c r="O57">
        <v>138</v>
      </c>
      <c r="P57">
        <v>1024.8</v>
      </c>
      <c r="R57">
        <v>24</v>
      </c>
    </row>
    <row r="58" spans="2:18" x14ac:dyDescent="0.2">
      <c r="B58" s="1">
        <v>43777</v>
      </c>
      <c r="D58">
        <v>11</v>
      </c>
      <c r="E58">
        <v>40</v>
      </c>
      <c r="F58">
        <v>26</v>
      </c>
      <c r="G58">
        <v>33</v>
      </c>
      <c r="H58">
        <v>-14</v>
      </c>
      <c r="I58">
        <v>32</v>
      </c>
      <c r="J58">
        <v>0</v>
      </c>
      <c r="K58">
        <v>0</v>
      </c>
      <c r="L58">
        <v>18</v>
      </c>
      <c r="M58">
        <v>54</v>
      </c>
      <c r="N58">
        <v>9</v>
      </c>
      <c r="O58">
        <v>322</v>
      </c>
      <c r="P58">
        <v>1023.1</v>
      </c>
      <c r="Q58" t="s">
        <v>22</v>
      </c>
      <c r="R58">
        <v>24</v>
      </c>
    </row>
    <row r="59" spans="2:18" x14ac:dyDescent="0.2">
      <c r="B59" s="1">
        <v>43776</v>
      </c>
      <c r="D59">
        <v>11</v>
      </c>
      <c r="E59">
        <v>50</v>
      </c>
      <c r="F59">
        <v>35</v>
      </c>
      <c r="G59">
        <v>43</v>
      </c>
      <c r="H59">
        <v>-4</v>
      </c>
      <c r="I59">
        <v>22</v>
      </c>
      <c r="J59">
        <v>0</v>
      </c>
      <c r="K59">
        <v>0</v>
      </c>
      <c r="L59">
        <v>36</v>
      </c>
      <c r="M59">
        <v>76</v>
      </c>
      <c r="N59">
        <v>4</v>
      </c>
      <c r="O59">
        <v>211</v>
      </c>
      <c r="P59">
        <v>1020.4</v>
      </c>
      <c r="Q59">
        <v>0.37</v>
      </c>
      <c r="R59">
        <v>24</v>
      </c>
    </row>
    <row r="60" spans="2:18" x14ac:dyDescent="0.2">
      <c r="B60" s="1">
        <v>43775</v>
      </c>
      <c r="D60">
        <v>11</v>
      </c>
      <c r="E60">
        <v>55</v>
      </c>
      <c r="F60">
        <v>35</v>
      </c>
      <c r="G60">
        <v>46</v>
      </c>
      <c r="H60">
        <v>-2</v>
      </c>
      <c r="I60">
        <v>19</v>
      </c>
      <c r="J60">
        <v>0</v>
      </c>
      <c r="K60">
        <v>0</v>
      </c>
      <c r="L60">
        <v>27</v>
      </c>
      <c r="M60">
        <v>50</v>
      </c>
      <c r="N60">
        <v>6</v>
      </c>
      <c r="O60">
        <v>213</v>
      </c>
      <c r="P60">
        <v>1027.7</v>
      </c>
      <c r="R60">
        <v>24</v>
      </c>
    </row>
    <row r="61" spans="2:18" x14ac:dyDescent="0.2">
      <c r="B61" s="1">
        <v>43774</v>
      </c>
      <c r="D61">
        <v>11</v>
      </c>
      <c r="E61">
        <v>59</v>
      </c>
      <c r="F61">
        <v>39</v>
      </c>
      <c r="G61">
        <v>48</v>
      </c>
      <c r="H61">
        <v>0</v>
      </c>
      <c r="I61">
        <v>17</v>
      </c>
      <c r="J61">
        <v>0</v>
      </c>
      <c r="K61">
        <v>0</v>
      </c>
      <c r="L61">
        <v>38</v>
      </c>
      <c r="M61">
        <v>68</v>
      </c>
      <c r="N61">
        <v>4</v>
      </c>
      <c r="O61">
        <v>126</v>
      </c>
      <c r="P61">
        <v>1022.2</v>
      </c>
      <c r="R61">
        <v>21</v>
      </c>
    </row>
    <row r="62" spans="2:18" x14ac:dyDescent="0.2">
      <c r="B62" s="1">
        <v>43773</v>
      </c>
      <c r="D62">
        <v>11</v>
      </c>
      <c r="E62">
        <v>57</v>
      </c>
      <c r="F62">
        <v>29</v>
      </c>
      <c r="G62">
        <v>46</v>
      </c>
      <c r="H62">
        <v>-2</v>
      </c>
      <c r="I62">
        <v>19</v>
      </c>
      <c r="J62">
        <v>0</v>
      </c>
      <c r="K62">
        <v>0</v>
      </c>
      <c r="L62">
        <v>30</v>
      </c>
      <c r="M62">
        <v>54</v>
      </c>
      <c r="N62">
        <v>5</v>
      </c>
      <c r="O62">
        <v>153</v>
      </c>
      <c r="P62">
        <v>1025.9000000000001</v>
      </c>
      <c r="R62">
        <v>24</v>
      </c>
    </row>
    <row r="63" spans="2:18" x14ac:dyDescent="0.2">
      <c r="B63" s="1">
        <v>43772</v>
      </c>
      <c r="D63">
        <v>11</v>
      </c>
      <c r="E63">
        <v>54</v>
      </c>
      <c r="F63">
        <v>32</v>
      </c>
      <c r="G63">
        <v>42</v>
      </c>
      <c r="H63">
        <v>-7</v>
      </c>
      <c r="I63">
        <v>23</v>
      </c>
      <c r="J63">
        <v>0</v>
      </c>
      <c r="K63">
        <v>0</v>
      </c>
      <c r="L63">
        <v>27</v>
      </c>
      <c r="M63">
        <v>55</v>
      </c>
      <c r="N63">
        <v>6</v>
      </c>
      <c r="O63">
        <v>198</v>
      </c>
      <c r="P63">
        <v>1020.9</v>
      </c>
      <c r="R63">
        <v>24</v>
      </c>
    </row>
    <row r="64" spans="2:18" x14ac:dyDescent="0.2">
      <c r="B64" s="1">
        <v>43771</v>
      </c>
      <c r="D64">
        <v>11</v>
      </c>
      <c r="E64">
        <v>54</v>
      </c>
      <c r="F64">
        <v>32</v>
      </c>
      <c r="G64">
        <v>42</v>
      </c>
      <c r="H64">
        <v>-7</v>
      </c>
      <c r="I64">
        <v>23</v>
      </c>
      <c r="J64">
        <v>0</v>
      </c>
      <c r="K64">
        <v>0</v>
      </c>
      <c r="L64">
        <v>29</v>
      </c>
      <c r="M64">
        <v>60</v>
      </c>
      <c r="N64">
        <v>4</v>
      </c>
      <c r="O64">
        <v>170</v>
      </c>
      <c r="P64">
        <v>1021.3</v>
      </c>
      <c r="R64">
        <v>24</v>
      </c>
    </row>
    <row r="65" spans="2:18" x14ac:dyDescent="0.2">
      <c r="B65" s="1">
        <v>43770</v>
      </c>
      <c r="D65">
        <v>11</v>
      </c>
      <c r="E65">
        <v>54</v>
      </c>
      <c r="F65">
        <v>37</v>
      </c>
      <c r="G65">
        <v>47</v>
      </c>
      <c r="H65">
        <v>-2</v>
      </c>
      <c r="I65">
        <v>18</v>
      </c>
      <c r="J65">
        <v>0</v>
      </c>
      <c r="K65">
        <v>0</v>
      </c>
      <c r="L65">
        <v>31</v>
      </c>
      <c r="M65">
        <v>54</v>
      </c>
      <c r="N65">
        <v>13</v>
      </c>
      <c r="O65">
        <v>272</v>
      </c>
      <c r="P65">
        <v>1017.9</v>
      </c>
      <c r="Q65">
        <v>0.09</v>
      </c>
      <c r="R65">
        <v>24</v>
      </c>
    </row>
    <row r="66" spans="2:18" x14ac:dyDescent="0.2">
      <c r="B66" s="1">
        <v>43769</v>
      </c>
      <c r="D66">
        <v>10</v>
      </c>
      <c r="E66">
        <v>75</v>
      </c>
      <c r="F66">
        <v>59</v>
      </c>
      <c r="G66">
        <v>68</v>
      </c>
      <c r="H66">
        <v>18</v>
      </c>
      <c r="I66">
        <v>0</v>
      </c>
      <c r="J66">
        <v>3</v>
      </c>
      <c r="K66">
        <v>13</v>
      </c>
      <c r="L66">
        <v>63</v>
      </c>
      <c r="M66">
        <v>84</v>
      </c>
      <c r="N66">
        <v>11</v>
      </c>
      <c r="O66">
        <v>162</v>
      </c>
      <c r="P66">
        <v>1008.5</v>
      </c>
      <c r="Q66">
        <v>2.08</v>
      </c>
      <c r="R66">
        <v>24</v>
      </c>
    </row>
    <row r="67" spans="2:18" x14ac:dyDescent="0.2">
      <c r="B67" s="1">
        <v>43768</v>
      </c>
      <c r="D67">
        <v>10</v>
      </c>
      <c r="E67">
        <v>65</v>
      </c>
      <c r="F67">
        <v>59</v>
      </c>
      <c r="G67">
        <v>62</v>
      </c>
      <c r="H67">
        <v>12</v>
      </c>
      <c r="I67">
        <v>3</v>
      </c>
      <c r="J67">
        <v>0</v>
      </c>
      <c r="K67">
        <v>7</v>
      </c>
      <c r="L67">
        <v>57</v>
      </c>
      <c r="M67">
        <v>85</v>
      </c>
      <c r="N67">
        <v>2</v>
      </c>
      <c r="O67">
        <v>62</v>
      </c>
      <c r="P67">
        <v>1023.2</v>
      </c>
      <c r="Q67">
        <v>0.14000000000000001</v>
      </c>
      <c r="R67">
        <v>24</v>
      </c>
    </row>
    <row r="68" spans="2:18" x14ac:dyDescent="0.2">
      <c r="B68" s="1">
        <v>43767</v>
      </c>
      <c r="D68">
        <v>10</v>
      </c>
      <c r="E68">
        <v>61</v>
      </c>
      <c r="F68">
        <v>55</v>
      </c>
      <c r="G68">
        <v>58</v>
      </c>
      <c r="H68">
        <v>8</v>
      </c>
      <c r="I68">
        <v>7</v>
      </c>
      <c r="J68">
        <v>0</v>
      </c>
      <c r="K68">
        <v>3</v>
      </c>
      <c r="L68">
        <v>52</v>
      </c>
      <c r="M68">
        <v>82</v>
      </c>
      <c r="N68">
        <v>2</v>
      </c>
      <c r="O68">
        <v>72</v>
      </c>
      <c r="P68">
        <v>1025.2</v>
      </c>
      <c r="Q68">
        <v>0.01</v>
      </c>
      <c r="R68">
        <v>24</v>
      </c>
    </row>
    <row r="69" spans="2:18" x14ac:dyDescent="0.2">
      <c r="B69" s="1">
        <v>43766</v>
      </c>
      <c r="D69">
        <v>10</v>
      </c>
      <c r="E69">
        <v>69</v>
      </c>
      <c r="F69">
        <v>54</v>
      </c>
      <c r="G69">
        <v>60</v>
      </c>
      <c r="H69">
        <v>9</v>
      </c>
      <c r="I69">
        <v>5</v>
      </c>
      <c r="J69">
        <v>0</v>
      </c>
      <c r="K69">
        <v>5</v>
      </c>
      <c r="L69">
        <v>47</v>
      </c>
      <c r="M69">
        <v>62</v>
      </c>
      <c r="N69">
        <v>6</v>
      </c>
      <c r="O69">
        <v>162</v>
      </c>
      <c r="P69">
        <v>1020.9</v>
      </c>
      <c r="R69">
        <v>24</v>
      </c>
    </row>
    <row r="70" spans="2:18" x14ac:dyDescent="0.2">
      <c r="B70" s="1">
        <v>43765</v>
      </c>
      <c r="D70">
        <v>10</v>
      </c>
      <c r="E70">
        <v>73</v>
      </c>
      <c r="F70">
        <v>55</v>
      </c>
      <c r="G70">
        <v>62</v>
      </c>
      <c r="H70">
        <v>11</v>
      </c>
      <c r="I70">
        <v>3</v>
      </c>
      <c r="J70">
        <v>0</v>
      </c>
      <c r="K70">
        <v>7</v>
      </c>
      <c r="L70">
        <v>53</v>
      </c>
      <c r="M70">
        <v>73</v>
      </c>
      <c r="N70">
        <v>10</v>
      </c>
      <c r="O70">
        <v>175</v>
      </c>
      <c r="P70">
        <v>1012.5</v>
      </c>
      <c r="Q70">
        <v>1.4</v>
      </c>
      <c r="R70">
        <v>24</v>
      </c>
    </row>
    <row r="71" spans="2:18" x14ac:dyDescent="0.2">
      <c r="B71" s="1">
        <v>43764</v>
      </c>
      <c r="D71">
        <v>10</v>
      </c>
      <c r="E71">
        <v>64</v>
      </c>
      <c r="F71">
        <v>44</v>
      </c>
      <c r="G71">
        <v>56</v>
      </c>
      <c r="H71">
        <v>5</v>
      </c>
      <c r="I71">
        <v>9</v>
      </c>
      <c r="J71">
        <v>0</v>
      </c>
      <c r="K71">
        <v>1</v>
      </c>
      <c r="L71">
        <v>45</v>
      </c>
      <c r="M71">
        <v>68</v>
      </c>
      <c r="N71">
        <v>4</v>
      </c>
      <c r="O71">
        <v>120</v>
      </c>
      <c r="P71">
        <v>1023.1</v>
      </c>
      <c r="Q71">
        <v>0.02</v>
      </c>
      <c r="R71">
        <v>24</v>
      </c>
    </row>
    <row r="72" spans="2:18" x14ac:dyDescent="0.2">
      <c r="B72" s="1">
        <v>43763</v>
      </c>
      <c r="D72">
        <v>10</v>
      </c>
      <c r="E72">
        <v>67</v>
      </c>
      <c r="F72">
        <v>39</v>
      </c>
      <c r="G72">
        <v>53</v>
      </c>
      <c r="H72">
        <v>1</v>
      </c>
      <c r="I72">
        <v>12</v>
      </c>
      <c r="J72">
        <v>0</v>
      </c>
      <c r="K72">
        <v>0</v>
      </c>
      <c r="L72">
        <v>43</v>
      </c>
      <c r="M72">
        <v>69</v>
      </c>
      <c r="N72">
        <v>3</v>
      </c>
      <c r="O72">
        <v>160</v>
      </c>
      <c r="P72">
        <v>1024.3</v>
      </c>
      <c r="R72">
        <v>24</v>
      </c>
    </row>
    <row r="73" spans="2:18" x14ac:dyDescent="0.2">
      <c r="B73" s="1">
        <v>43762</v>
      </c>
      <c r="D73">
        <v>10</v>
      </c>
      <c r="E73">
        <v>69</v>
      </c>
      <c r="F73">
        <v>36</v>
      </c>
      <c r="G73">
        <v>52</v>
      </c>
      <c r="H73">
        <v>0</v>
      </c>
      <c r="I73">
        <v>13</v>
      </c>
      <c r="J73">
        <v>0</v>
      </c>
      <c r="K73">
        <v>0</v>
      </c>
      <c r="L73">
        <v>35</v>
      </c>
      <c r="M73">
        <v>61</v>
      </c>
      <c r="N73">
        <v>4</v>
      </c>
      <c r="O73">
        <v>142</v>
      </c>
      <c r="P73">
        <v>1025.4000000000001</v>
      </c>
      <c r="R73">
        <v>24</v>
      </c>
    </row>
    <row r="74" spans="2:18" x14ac:dyDescent="0.2">
      <c r="B74" s="1">
        <v>43761</v>
      </c>
      <c r="D74">
        <v>10</v>
      </c>
      <c r="E74">
        <v>65</v>
      </c>
      <c r="F74">
        <v>46</v>
      </c>
      <c r="G74">
        <v>56</v>
      </c>
      <c r="H74">
        <v>4</v>
      </c>
      <c r="I74">
        <v>9</v>
      </c>
      <c r="J74">
        <v>0</v>
      </c>
      <c r="K74">
        <v>1</v>
      </c>
      <c r="L74">
        <v>41</v>
      </c>
      <c r="M74">
        <v>63</v>
      </c>
      <c r="N74">
        <v>8</v>
      </c>
      <c r="O74">
        <v>247</v>
      </c>
      <c r="P74">
        <v>1015.5</v>
      </c>
      <c r="R74">
        <v>24</v>
      </c>
    </row>
    <row r="75" spans="2:18" x14ac:dyDescent="0.2">
      <c r="B75" s="1">
        <v>43760</v>
      </c>
      <c r="D75">
        <v>10</v>
      </c>
      <c r="E75">
        <v>63</v>
      </c>
      <c r="F75">
        <v>54</v>
      </c>
      <c r="G75">
        <v>59</v>
      </c>
      <c r="H75">
        <v>6</v>
      </c>
      <c r="I75">
        <v>6</v>
      </c>
      <c r="J75">
        <v>0</v>
      </c>
      <c r="K75">
        <v>4</v>
      </c>
      <c r="L75">
        <v>54</v>
      </c>
      <c r="M75">
        <v>83</v>
      </c>
      <c r="N75">
        <v>7</v>
      </c>
      <c r="O75">
        <v>104</v>
      </c>
      <c r="P75">
        <v>1014.2</v>
      </c>
      <c r="Q75">
        <v>0.6</v>
      </c>
      <c r="R75">
        <v>24</v>
      </c>
    </row>
    <row r="76" spans="2:18" x14ac:dyDescent="0.2">
      <c r="B76" s="1">
        <v>43759</v>
      </c>
      <c r="D76">
        <v>10</v>
      </c>
      <c r="E76">
        <v>69</v>
      </c>
      <c r="F76">
        <v>48</v>
      </c>
      <c r="G76">
        <v>61</v>
      </c>
      <c r="H76">
        <v>8</v>
      </c>
      <c r="I76">
        <v>4</v>
      </c>
      <c r="J76">
        <v>0</v>
      </c>
      <c r="K76">
        <v>6</v>
      </c>
      <c r="L76">
        <v>46</v>
      </c>
      <c r="M76">
        <v>59</v>
      </c>
      <c r="N76">
        <v>4</v>
      </c>
      <c r="O76">
        <v>77</v>
      </c>
      <c r="P76">
        <v>1018.6</v>
      </c>
      <c r="R76">
        <v>10</v>
      </c>
    </row>
    <row r="77" spans="2:18" x14ac:dyDescent="0.2">
      <c r="B77" s="1"/>
    </row>
    <row r="78" spans="2:18" x14ac:dyDescent="0.2">
      <c r="B78" s="1"/>
    </row>
    <row r="79" spans="2:18" x14ac:dyDescent="0.2">
      <c r="B79" s="1"/>
    </row>
    <row r="80" spans="2:18" x14ac:dyDescent="0.2">
      <c r="B80" s="1"/>
    </row>
    <row r="81" spans="2:18" x14ac:dyDescent="0.2">
      <c r="B81" s="1">
        <v>43754</v>
      </c>
      <c r="D81">
        <v>10</v>
      </c>
      <c r="E81">
        <v>64</v>
      </c>
      <c r="F81">
        <v>46</v>
      </c>
      <c r="G81">
        <v>56</v>
      </c>
      <c r="H81">
        <v>1</v>
      </c>
      <c r="I81">
        <v>9</v>
      </c>
      <c r="J81">
        <v>0</v>
      </c>
      <c r="K81">
        <v>1</v>
      </c>
      <c r="L81">
        <v>50</v>
      </c>
      <c r="M81">
        <v>80</v>
      </c>
      <c r="N81">
        <v>9</v>
      </c>
      <c r="O81">
        <v>168</v>
      </c>
      <c r="P81">
        <v>1006.1</v>
      </c>
      <c r="Q81">
        <v>2.33</v>
      </c>
      <c r="R81">
        <v>24</v>
      </c>
    </row>
    <row r="82" spans="2:18" x14ac:dyDescent="0.2">
      <c r="B82" s="1">
        <v>43753</v>
      </c>
      <c r="D82">
        <v>10</v>
      </c>
      <c r="E82">
        <v>66</v>
      </c>
      <c r="F82">
        <v>42</v>
      </c>
      <c r="G82">
        <v>55</v>
      </c>
      <c r="H82">
        <v>0</v>
      </c>
      <c r="I82">
        <v>10</v>
      </c>
      <c r="J82">
        <v>0</v>
      </c>
      <c r="K82">
        <v>0</v>
      </c>
      <c r="L82">
        <v>40</v>
      </c>
      <c r="M82">
        <v>59</v>
      </c>
      <c r="N82">
        <v>3</v>
      </c>
      <c r="O82">
        <v>99</v>
      </c>
      <c r="P82">
        <v>1019.9</v>
      </c>
      <c r="R82">
        <v>23</v>
      </c>
    </row>
    <row r="83" spans="2:18" x14ac:dyDescent="0.2">
      <c r="B83" s="1">
        <v>43752</v>
      </c>
      <c r="D83">
        <v>10</v>
      </c>
      <c r="E83">
        <v>72</v>
      </c>
      <c r="F83">
        <v>50</v>
      </c>
      <c r="G83">
        <v>61</v>
      </c>
      <c r="H83">
        <v>5</v>
      </c>
      <c r="I83">
        <v>4</v>
      </c>
      <c r="J83">
        <v>0</v>
      </c>
      <c r="K83">
        <v>6</v>
      </c>
      <c r="L83">
        <v>46</v>
      </c>
      <c r="M83">
        <v>61</v>
      </c>
      <c r="N83">
        <v>6</v>
      </c>
      <c r="O83">
        <v>218</v>
      </c>
      <c r="P83">
        <v>1015.4</v>
      </c>
      <c r="Q83" t="s">
        <v>22</v>
      </c>
      <c r="R83">
        <v>24</v>
      </c>
    </row>
    <row r="84" spans="2:18" x14ac:dyDescent="0.2">
      <c r="B84" s="1">
        <v>43751</v>
      </c>
      <c r="D84">
        <v>10</v>
      </c>
      <c r="E84">
        <v>67</v>
      </c>
      <c r="F84">
        <v>43</v>
      </c>
      <c r="G84">
        <v>57</v>
      </c>
      <c r="H84">
        <v>1</v>
      </c>
      <c r="I84">
        <v>8</v>
      </c>
      <c r="J84">
        <v>0</v>
      </c>
      <c r="K84">
        <v>2</v>
      </c>
      <c r="L84">
        <v>43</v>
      </c>
      <c r="M84">
        <v>61</v>
      </c>
      <c r="N84">
        <v>3</v>
      </c>
      <c r="O84">
        <v>137</v>
      </c>
      <c r="P84">
        <v>1018.1</v>
      </c>
      <c r="R84">
        <v>24</v>
      </c>
    </row>
    <row r="85" spans="2:18" x14ac:dyDescent="0.2">
      <c r="B85" s="1">
        <v>43750</v>
      </c>
      <c r="D85">
        <v>10</v>
      </c>
      <c r="E85">
        <v>65</v>
      </c>
      <c r="F85">
        <v>45</v>
      </c>
      <c r="G85">
        <v>56</v>
      </c>
      <c r="H85">
        <v>0</v>
      </c>
      <c r="I85">
        <v>9</v>
      </c>
      <c r="J85">
        <v>0</v>
      </c>
      <c r="K85">
        <v>1</v>
      </c>
      <c r="L85">
        <v>44</v>
      </c>
      <c r="M85">
        <v>66</v>
      </c>
      <c r="N85">
        <v>3</v>
      </c>
      <c r="O85">
        <v>163</v>
      </c>
      <c r="P85">
        <v>1015.9</v>
      </c>
      <c r="Q85" t="s">
        <v>22</v>
      </c>
      <c r="R85">
        <v>24</v>
      </c>
    </row>
    <row r="86" spans="2:18" x14ac:dyDescent="0.2">
      <c r="B86" s="1">
        <v>43749</v>
      </c>
      <c r="D86">
        <v>10</v>
      </c>
      <c r="E86">
        <v>69</v>
      </c>
      <c r="F86">
        <v>48</v>
      </c>
      <c r="G86">
        <v>59</v>
      </c>
      <c r="H86">
        <v>2</v>
      </c>
      <c r="I86">
        <v>6</v>
      </c>
      <c r="J86">
        <v>0</v>
      </c>
      <c r="K86">
        <v>4</v>
      </c>
      <c r="L86">
        <v>38</v>
      </c>
      <c r="M86">
        <v>44</v>
      </c>
      <c r="N86">
        <v>8</v>
      </c>
      <c r="O86">
        <v>55</v>
      </c>
      <c r="P86">
        <v>1020.2</v>
      </c>
      <c r="R86">
        <v>24</v>
      </c>
    </row>
    <row r="87" spans="2:18" x14ac:dyDescent="0.2">
      <c r="B87" s="1">
        <v>43748</v>
      </c>
      <c r="D87">
        <v>10</v>
      </c>
      <c r="E87">
        <v>76</v>
      </c>
      <c r="F87">
        <v>54</v>
      </c>
      <c r="G87">
        <v>61</v>
      </c>
      <c r="H87">
        <v>4</v>
      </c>
      <c r="I87">
        <v>4</v>
      </c>
      <c r="J87">
        <v>0</v>
      </c>
      <c r="K87">
        <v>6</v>
      </c>
      <c r="L87">
        <v>42</v>
      </c>
      <c r="M87">
        <v>50</v>
      </c>
      <c r="N87">
        <v>9</v>
      </c>
      <c r="O87">
        <v>37</v>
      </c>
      <c r="P87">
        <v>1023.6</v>
      </c>
      <c r="R87">
        <v>24</v>
      </c>
    </row>
    <row r="88" spans="2:18" x14ac:dyDescent="0.2">
      <c r="B88" s="1">
        <v>43747</v>
      </c>
      <c r="D88">
        <v>10</v>
      </c>
      <c r="E88">
        <v>60</v>
      </c>
      <c r="F88">
        <v>53</v>
      </c>
      <c r="G88">
        <v>57</v>
      </c>
      <c r="H88">
        <v>-1</v>
      </c>
      <c r="I88">
        <v>8</v>
      </c>
      <c r="J88">
        <v>0</v>
      </c>
      <c r="K88">
        <v>2</v>
      </c>
      <c r="L88">
        <v>43</v>
      </c>
      <c r="M88">
        <v>60</v>
      </c>
      <c r="N88">
        <v>11</v>
      </c>
      <c r="O88">
        <v>62</v>
      </c>
      <c r="P88">
        <v>1024.9000000000001</v>
      </c>
      <c r="Q88" t="s">
        <v>22</v>
      </c>
      <c r="R88">
        <v>24</v>
      </c>
    </row>
    <row r="89" spans="2:18" x14ac:dyDescent="0.2">
      <c r="B89" s="1">
        <v>43746</v>
      </c>
      <c r="D89">
        <v>10</v>
      </c>
      <c r="E89">
        <v>66</v>
      </c>
      <c r="F89">
        <v>55</v>
      </c>
      <c r="G89">
        <v>59</v>
      </c>
      <c r="H89">
        <v>1</v>
      </c>
      <c r="I89">
        <v>6</v>
      </c>
      <c r="J89">
        <v>0</v>
      </c>
      <c r="K89">
        <v>4</v>
      </c>
      <c r="L89">
        <v>47</v>
      </c>
      <c r="M89">
        <v>66</v>
      </c>
      <c r="N89">
        <v>7</v>
      </c>
      <c r="O89">
        <v>39</v>
      </c>
      <c r="P89">
        <v>1023.7</v>
      </c>
      <c r="Q89">
        <v>0.05</v>
      </c>
      <c r="R89">
        <v>24</v>
      </c>
    </row>
    <row r="90" spans="2:18" x14ac:dyDescent="0.2">
      <c r="B90" s="1">
        <v>43745</v>
      </c>
      <c r="D90">
        <v>10</v>
      </c>
      <c r="E90">
        <v>70</v>
      </c>
      <c r="F90">
        <v>59</v>
      </c>
      <c r="G90">
        <v>66</v>
      </c>
      <c r="H90">
        <v>8</v>
      </c>
      <c r="I90">
        <v>0</v>
      </c>
      <c r="J90">
        <v>1</v>
      </c>
      <c r="K90">
        <v>11</v>
      </c>
      <c r="L90">
        <v>60</v>
      </c>
      <c r="M90">
        <v>80</v>
      </c>
      <c r="N90">
        <v>7</v>
      </c>
      <c r="O90">
        <v>223</v>
      </c>
      <c r="P90">
        <v>1020.5</v>
      </c>
      <c r="Q90">
        <v>0.68</v>
      </c>
      <c r="R90">
        <v>24</v>
      </c>
    </row>
    <row r="91" spans="2:18" x14ac:dyDescent="0.2">
      <c r="B91" s="1">
        <v>43744</v>
      </c>
      <c r="D91">
        <v>10</v>
      </c>
      <c r="E91">
        <v>66</v>
      </c>
      <c r="F91">
        <v>50</v>
      </c>
      <c r="G91">
        <v>60</v>
      </c>
      <c r="H91">
        <v>1</v>
      </c>
      <c r="I91">
        <v>5</v>
      </c>
      <c r="J91">
        <v>0</v>
      </c>
      <c r="K91">
        <v>5</v>
      </c>
      <c r="L91">
        <v>53</v>
      </c>
      <c r="M91">
        <v>78</v>
      </c>
      <c r="N91">
        <v>4</v>
      </c>
      <c r="O91">
        <v>153</v>
      </c>
      <c r="P91">
        <v>1025</v>
      </c>
      <c r="Q91">
        <v>0.03</v>
      </c>
      <c r="R91">
        <v>24</v>
      </c>
    </row>
    <row r="92" spans="2:18" x14ac:dyDescent="0.2">
      <c r="B92" s="1">
        <v>43743</v>
      </c>
      <c r="D92">
        <v>10</v>
      </c>
      <c r="E92">
        <v>62</v>
      </c>
      <c r="F92">
        <v>37</v>
      </c>
      <c r="G92">
        <v>51</v>
      </c>
      <c r="H92">
        <v>-8</v>
      </c>
      <c r="I92">
        <v>14</v>
      </c>
      <c r="J92">
        <v>0</v>
      </c>
      <c r="K92">
        <v>0</v>
      </c>
      <c r="L92">
        <v>35</v>
      </c>
      <c r="M92">
        <v>61</v>
      </c>
      <c r="N92">
        <v>6</v>
      </c>
      <c r="O92">
        <v>97</v>
      </c>
      <c r="P92">
        <v>1029.5</v>
      </c>
      <c r="R92">
        <v>24</v>
      </c>
    </row>
    <row r="93" spans="2:18" x14ac:dyDescent="0.2">
      <c r="B93" s="1">
        <v>43742</v>
      </c>
      <c r="D93">
        <v>10</v>
      </c>
      <c r="E93">
        <v>64</v>
      </c>
      <c r="F93">
        <v>46</v>
      </c>
      <c r="G93">
        <v>56</v>
      </c>
      <c r="H93">
        <v>-4</v>
      </c>
      <c r="I93">
        <v>9</v>
      </c>
      <c r="J93">
        <v>0</v>
      </c>
      <c r="K93">
        <v>1</v>
      </c>
      <c r="L93">
        <v>45</v>
      </c>
      <c r="M93">
        <v>68</v>
      </c>
      <c r="N93">
        <v>9</v>
      </c>
      <c r="O93">
        <v>236</v>
      </c>
      <c r="P93">
        <v>1020.5</v>
      </c>
      <c r="R93">
        <v>24</v>
      </c>
    </row>
    <row r="94" spans="2:18" x14ac:dyDescent="0.2">
      <c r="B94" s="1">
        <v>43741</v>
      </c>
      <c r="D94">
        <v>10</v>
      </c>
      <c r="E94">
        <v>70</v>
      </c>
      <c r="F94">
        <v>52</v>
      </c>
      <c r="G94">
        <v>56</v>
      </c>
      <c r="H94">
        <v>-4</v>
      </c>
      <c r="I94">
        <v>9</v>
      </c>
      <c r="J94">
        <v>0</v>
      </c>
      <c r="K94">
        <v>1</v>
      </c>
      <c r="L94">
        <v>53</v>
      </c>
      <c r="M94">
        <v>87</v>
      </c>
      <c r="N94">
        <v>9</v>
      </c>
      <c r="O94">
        <v>59</v>
      </c>
      <c r="P94">
        <v>1017.5</v>
      </c>
      <c r="Q94">
        <v>0.2</v>
      </c>
      <c r="R94">
        <v>24</v>
      </c>
    </row>
    <row r="95" spans="2:18" x14ac:dyDescent="0.2">
      <c r="B95" s="1">
        <v>43740</v>
      </c>
      <c r="D95">
        <v>10</v>
      </c>
      <c r="E95">
        <v>92</v>
      </c>
      <c r="F95">
        <v>68</v>
      </c>
      <c r="G95">
        <v>78</v>
      </c>
      <c r="H95">
        <v>18</v>
      </c>
      <c r="I95">
        <v>0</v>
      </c>
      <c r="J95">
        <v>13</v>
      </c>
      <c r="K95">
        <v>23</v>
      </c>
      <c r="L95">
        <v>66</v>
      </c>
      <c r="M95">
        <v>69</v>
      </c>
      <c r="N95">
        <v>8</v>
      </c>
      <c r="O95">
        <v>227</v>
      </c>
      <c r="P95">
        <v>1011.3</v>
      </c>
      <c r="Q95">
        <v>0.01</v>
      </c>
      <c r="R95">
        <v>24</v>
      </c>
    </row>
    <row r="96" spans="2:18" x14ac:dyDescent="0.2">
      <c r="B96" s="1">
        <v>43739</v>
      </c>
      <c r="D96">
        <v>10</v>
      </c>
      <c r="E96">
        <v>84</v>
      </c>
      <c r="F96">
        <v>63</v>
      </c>
      <c r="G96">
        <v>72</v>
      </c>
      <c r="H96">
        <v>11</v>
      </c>
      <c r="I96">
        <v>0</v>
      </c>
      <c r="J96">
        <v>7</v>
      </c>
      <c r="K96">
        <v>17</v>
      </c>
      <c r="L96">
        <v>61</v>
      </c>
      <c r="M96">
        <v>69</v>
      </c>
      <c r="N96">
        <v>6</v>
      </c>
      <c r="O96">
        <v>217</v>
      </c>
      <c r="P96">
        <v>1018</v>
      </c>
      <c r="R96">
        <v>24</v>
      </c>
    </row>
    <row r="97" spans="2:18" x14ac:dyDescent="0.2">
      <c r="B97" s="1">
        <v>43738</v>
      </c>
      <c r="D97">
        <v>9</v>
      </c>
      <c r="E97">
        <v>69</v>
      </c>
      <c r="F97">
        <v>58</v>
      </c>
      <c r="G97">
        <v>63</v>
      </c>
      <c r="H97">
        <v>2</v>
      </c>
      <c r="I97">
        <v>2</v>
      </c>
      <c r="J97">
        <v>0</v>
      </c>
      <c r="K97">
        <v>8</v>
      </c>
      <c r="L97">
        <v>47</v>
      </c>
      <c r="M97">
        <v>57</v>
      </c>
      <c r="N97">
        <v>6</v>
      </c>
      <c r="O97">
        <v>82</v>
      </c>
      <c r="P97">
        <v>1025.2</v>
      </c>
      <c r="Q97">
        <v>0.01</v>
      </c>
      <c r="R97">
        <v>24</v>
      </c>
    </row>
    <row r="98" spans="2:18" x14ac:dyDescent="0.2">
      <c r="B98" s="1">
        <v>43737</v>
      </c>
      <c r="D98">
        <v>9</v>
      </c>
      <c r="E98">
        <v>82</v>
      </c>
      <c r="F98">
        <v>63</v>
      </c>
      <c r="G98">
        <v>71</v>
      </c>
      <c r="H98">
        <v>9</v>
      </c>
      <c r="I98">
        <v>0</v>
      </c>
      <c r="J98">
        <v>6</v>
      </c>
      <c r="K98">
        <v>16</v>
      </c>
      <c r="L98">
        <v>54</v>
      </c>
      <c r="M98">
        <v>58</v>
      </c>
      <c r="N98">
        <v>6</v>
      </c>
      <c r="O98">
        <v>156</v>
      </c>
      <c r="P98">
        <v>1023.5</v>
      </c>
      <c r="R98">
        <v>24</v>
      </c>
    </row>
    <row r="99" spans="2:18" x14ac:dyDescent="0.2">
      <c r="B99" s="1">
        <v>43736</v>
      </c>
      <c r="D99">
        <v>9</v>
      </c>
      <c r="E99">
        <v>83</v>
      </c>
      <c r="F99">
        <v>53</v>
      </c>
      <c r="G99">
        <v>68</v>
      </c>
      <c r="H99">
        <v>6</v>
      </c>
      <c r="I99">
        <v>0</v>
      </c>
      <c r="J99">
        <v>3</v>
      </c>
      <c r="K99">
        <v>13</v>
      </c>
      <c r="L99">
        <v>60</v>
      </c>
      <c r="M99">
        <v>77</v>
      </c>
      <c r="N99">
        <v>4</v>
      </c>
      <c r="O99">
        <v>159</v>
      </c>
      <c r="P99">
        <v>1019</v>
      </c>
      <c r="Q99">
        <v>0.01</v>
      </c>
      <c r="R99">
        <v>24</v>
      </c>
    </row>
    <row r="100" spans="2:18" x14ac:dyDescent="0.2">
      <c r="B100" s="1">
        <v>43735</v>
      </c>
      <c r="D100">
        <v>9</v>
      </c>
      <c r="E100">
        <v>78</v>
      </c>
      <c r="F100">
        <v>48</v>
      </c>
      <c r="G100">
        <v>63</v>
      </c>
      <c r="H100">
        <v>1</v>
      </c>
      <c r="I100">
        <v>2</v>
      </c>
      <c r="J100">
        <v>0</v>
      </c>
      <c r="K100">
        <v>8</v>
      </c>
      <c r="L100">
        <v>49</v>
      </c>
      <c r="M100">
        <v>66</v>
      </c>
      <c r="N100">
        <v>3</v>
      </c>
      <c r="O100">
        <v>87</v>
      </c>
      <c r="P100">
        <v>1019.1</v>
      </c>
      <c r="R100">
        <v>24</v>
      </c>
    </row>
    <row r="101" spans="2:18" x14ac:dyDescent="0.2">
      <c r="B101" s="1">
        <v>43734</v>
      </c>
      <c r="D101">
        <v>9</v>
      </c>
      <c r="E101">
        <v>80</v>
      </c>
      <c r="F101">
        <v>53</v>
      </c>
      <c r="G101">
        <v>63</v>
      </c>
      <c r="H101">
        <v>0</v>
      </c>
      <c r="I101">
        <v>2</v>
      </c>
      <c r="J101">
        <v>0</v>
      </c>
      <c r="K101">
        <v>8</v>
      </c>
      <c r="L101">
        <v>55</v>
      </c>
      <c r="M101">
        <v>78</v>
      </c>
      <c r="N101">
        <v>3</v>
      </c>
      <c r="O101">
        <v>152</v>
      </c>
      <c r="P101">
        <v>1010.8</v>
      </c>
      <c r="Q101">
        <v>0.14000000000000001</v>
      </c>
      <c r="R101">
        <v>24</v>
      </c>
    </row>
    <row r="102" spans="2:18" x14ac:dyDescent="0.2">
      <c r="B102" s="1">
        <v>43733</v>
      </c>
      <c r="D102">
        <v>9</v>
      </c>
      <c r="E102">
        <v>81</v>
      </c>
      <c r="F102">
        <v>50</v>
      </c>
      <c r="G102">
        <v>65</v>
      </c>
      <c r="H102">
        <v>2</v>
      </c>
      <c r="I102">
        <v>0</v>
      </c>
      <c r="J102">
        <v>0</v>
      </c>
      <c r="K102">
        <v>10</v>
      </c>
      <c r="L102">
        <v>49</v>
      </c>
      <c r="M102">
        <v>61</v>
      </c>
      <c r="N102">
        <v>5</v>
      </c>
      <c r="O102">
        <v>193</v>
      </c>
      <c r="P102">
        <v>1012.1</v>
      </c>
      <c r="R102">
        <v>24</v>
      </c>
    </row>
    <row r="103" spans="2:18" x14ac:dyDescent="0.2">
      <c r="B103" s="1">
        <v>43732</v>
      </c>
      <c r="D103">
        <v>9</v>
      </c>
      <c r="E103">
        <v>77</v>
      </c>
      <c r="F103">
        <v>60</v>
      </c>
      <c r="G103">
        <v>68</v>
      </c>
      <c r="H103">
        <v>4</v>
      </c>
      <c r="I103">
        <v>0</v>
      </c>
      <c r="J103">
        <v>3</v>
      </c>
      <c r="K103">
        <v>13</v>
      </c>
      <c r="L103">
        <v>53</v>
      </c>
      <c r="M103">
        <v>59</v>
      </c>
      <c r="N103">
        <v>7</v>
      </c>
      <c r="O103">
        <v>250</v>
      </c>
      <c r="P103">
        <v>1010.6</v>
      </c>
      <c r="R103">
        <v>24</v>
      </c>
    </row>
    <row r="104" spans="2:18" x14ac:dyDescent="0.2">
      <c r="B104" s="1">
        <v>43731</v>
      </c>
      <c r="D104">
        <v>9</v>
      </c>
      <c r="E104">
        <v>90</v>
      </c>
      <c r="F104">
        <v>63</v>
      </c>
      <c r="G104">
        <v>76</v>
      </c>
      <c r="H104">
        <v>12</v>
      </c>
      <c r="I104">
        <v>0</v>
      </c>
      <c r="J104">
        <v>11</v>
      </c>
      <c r="K104">
        <v>21</v>
      </c>
      <c r="L104">
        <v>62</v>
      </c>
      <c r="M104">
        <v>65</v>
      </c>
      <c r="N104">
        <v>6</v>
      </c>
      <c r="O104">
        <v>172</v>
      </c>
      <c r="P104">
        <v>1011.5</v>
      </c>
      <c r="R104">
        <v>24</v>
      </c>
    </row>
    <row r="105" spans="2:18" x14ac:dyDescent="0.2">
      <c r="B105" s="1">
        <v>43730</v>
      </c>
      <c r="D105">
        <v>9</v>
      </c>
      <c r="E105">
        <v>89</v>
      </c>
      <c r="F105">
        <v>56</v>
      </c>
      <c r="G105">
        <v>73</v>
      </c>
      <c r="H105">
        <v>9</v>
      </c>
      <c r="I105">
        <v>0</v>
      </c>
      <c r="J105">
        <v>8</v>
      </c>
      <c r="K105">
        <v>18</v>
      </c>
      <c r="L105">
        <v>60</v>
      </c>
      <c r="M105">
        <v>66</v>
      </c>
      <c r="N105">
        <v>4</v>
      </c>
      <c r="O105">
        <v>141</v>
      </c>
      <c r="P105">
        <v>1019.7</v>
      </c>
      <c r="R105">
        <v>24</v>
      </c>
    </row>
    <row r="106" spans="2:18" x14ac:dyDescent="0.2">
      <c r="B106" s="1">
        <v>43729</v>
      </c>
      <c r="D106">
        <v>9</v>
      </c>
      <c r="E106">
        <v>87</v>
      </c>
      <c r="F106">
        <v>51</v>
      </c>
      <c r="G106">
        <v>68</v>
      </c>
      <c r="H106">
        <v>3</v>
      </c>
      <c r="I106">
        <v>0</v>
      </c>
      <c r="J106">
        <v>3</v>
      </c>
      <c r="K106">
        <v>13</v>
      </c>
      <c r="L106">
        <v>52</v>
      </c>
      <c r="M106">
        <v>62</v>
      </c>
      <c r="N106">
        <v>3</v>
      </c>
      <c r="O106">
        <v>130</v>
      </c>
      <c r="P106">
        <v>1022.9</v>
      </c>
      <c r="R106">
        <v>24</v>
      </c>
    </row>
    <row r="107" spans="2:18" x14ac:dyDescent="0.2">
      <c r="B107" s="1">
        <v>43728</v>
      </c>
      <c r="D107">
        <v>9</v>
      </c>
      <c r="E107">
        <v>78</v>
      </c>
      <c r="F107">
        <v>43</v>
      </c>
      <c r="G107">
        <v>60</v>
      </c>
      <c r="H107">
        <v>-5</v>
      </c>
      <c r="I107">
        <v>5</v>
      </c>
      <c r="J107">
        <v>0</v>
      </c>
      <c r="K107">
        <v>5</v>
      </c>
      <c r="L107">
        <v>47</v>
      </c>
      <c r="M107">
        <v>64</v>
      </c>
      <c r="N107">
        <v>4</v>
      </c>
      <c r="O107">
        <v>135</v>
      </c>
      <c r="P107">
        <v>1024.2</v>
      </c>
      <c r="R107">
        <v>23</v>
      </c>
    </row>
    <row r="108" spans="2:18" x14ac:dyDescent="0.2">
      <c r="B108" s="1">
        <v>43727</v>
      </c>
      <c r="D108">
        <v>9</v>
      </c>
      <c r="E108">
        <v>73</v>
      </c>
      <c r="F108">
        <v>47</v>
      </c>
      <c r="G108">
        <v>58</v>
      </c>
      <c r="H108">
        <v>-8</v>
      </c>
      <c r="I108">
        <v>6</v>
      </c>
      <c r="J108">
        <v>0</v>
      </c>
      <c r="K108">
        <v>4</v>
      </c>
      <c r="L108">
        <v>41</v>
      </c>
      <c r="M108">
        <v>58</v>
      </c>
      <c r="N108">
        <v>2</v>
      </c>
      <c r="O108">
        <v>89</v>
      </c>
      <c r="P108">
        <v>1027</v>
      </c>
      <c r="R108">
        <v>24</v>
      </c>
    </row>
    <row r="109" spans="2:18" x14ac:dyDescent="0.2">
      <c r="B109" s="1">
        <v>43726</v>
      </c>
      <c r="D109">
        <v>9</v>
      </c>
      <c r="E109">
        <v>74</v>
      </c>
      <c r="F109">
        <v>50</v>
      </c>
      <c r="G109">
        <v>62</v>
      </c>
      <c r="H109">
        <v>-4</v>
      </c>
      <c r="I109">
        <v>3</v>
      </c>
      <c r="J109">
        <v>0</v>
      </c>
      <c r="K109">
        <v>7</v>
      </c>
      <c r="L109">
        <v>47</v>
      </c>
      <c r="M109">
        <v>60</v>
      </c>
      <c r="N109">
        <v>5</v>
      </c>
      <c r="O109">
        <v>56</v>
      </c>
      <c r="P109">
        <v>1023.8</v>
      </c>
      <c r="Q109" t="s">
        <v>22</v>
      </c>
      <c r="R109">
        <v>24</v>
      </c>
    </row>
    <row r="110" spans="2:18" x14ac:dyDescent="0.2">
      <c r="B110" s="1">
        <v>43725</v>
      </c>
      <c r="D110">
        <v>9</v>
      </c>
      <c r="E110">
        <v>80</v>
      </c>
      <c r="F110">
        <v>57</v>
      </c>
      <c r="G110">
        <v>68</v>
      </c>
      <c r="H110">
        <v>2</v>
      </c>
      <c r="I110">
        <v>0</v>
      </c>
      <c r="J110">
        <v>3</v>
      </c>
      <c r="K110">
        <v>13</v>
      </c>
      <c r="L110">
        <v>49</v>
      </c>
      <c r="M110">
        <v>55</v>
      </c>
      <c r="N110">
        <v>5</v>
      </c>
      <c r="O110">
        <v>89</v>
      </c>
      <c r="P110">
        <v>1020.3</v>
      </c>
      <c r="R110">
        <v>24</v>
      </c>
    </row>
    <row r="111" spans="2:18" x14ac:dyDescent="0.2">
      <c r="B111" s="1">
        <v>43724</v>
      </c>
      <c r="D111">
        <v>9</v>
      </c>
      <c r="E111">
        <v>81</v>
      </c>
      <c r="F111">
        <v>65</v>
      </c>
      <c r="G111">
        <v>72</v>
      </c>
      <c r="H111">
        <v>5</v>
      </c>
      <c r="I111">
        <v>0</v>
      </c>
      <c r="J111">
        <v>7</v>
      </c>
      <c r="K111">
        <v>17</v>
      </c>
      <c r="L111">
        <v>61</v>
      </c>
      <c r="M111">
        <v>71</v>
      </c>
      <c r="N111">
        <v>3</v>
      </c>
      <c r="O111">
        <v>73</v>
      </c>
      <c r="P111">
        <v>1017.8</v>
      </c>
      <c r="R111">
        <v>24</v>
      </c>
    </row>
    <row r="112" spans="2:18" x14ac:dyDescent="0.2">
      <c r="B112" s="1">
        <v>43723</v>
      </c>
      <c r="D112">
        <v>9</v>
      </c>
      <c r="E112">
        <v>82</v>
      </c>
      <c r="F112">
        <v>60</v>
      </c>
      <c r="G112">
        <v>71</v>
      </c>
      <c r="H112">
        <v>4</v>
      </c>
      <c r="I112">
        <v>0</v>
      </c>
      <c r="J112">
        <v>6</v>
      </c>
      <c r="K112">
        <v>16</v>
      </c>
      <c r="L112">
        <v>59</v>
      </c>
      <c r="M112">
        <v>70</v>
      </c>
      <c r="N112">
        <v>3</v>
      </c>
      <c r="O112">
        <v>173</v>
      </c>
      <c r="P112">
        <v>1020.8</v>
      </c>
      <c r="R112">
        <v>23</v>
      </c>
    </row>
    <row r="113" spans="2:18" x14ac:dyDescent="0.2">
      <c r="B113" s="1">
        <v>43722</v>
      </c>
      <c r="D113">
        <v>9</v>
      </c>
      <c r="E113">
        <v>73</v>
      </c>
      <c r="F113">
        <v>63</v>
      </c>
      <c r="G113">
        <v>67</v>
      </c>
      <c r="H113">
        <v>0</v>
      </c>
      <c r="I113">
        <v>0</v>
      </c>
      <c r="J113">
        <v>2</v>
      </c>
      <c r="K113">
        <v>12</v>
      </c>
      <c r="L113">
        <v>59</v>
      </c>
      <c r="M113">
        <v>75</v>
      </c>
      <c r="N113">
        <v>3</v>
      </c>
      <c r="O113">
        <v>126</v>
      </c>
      <c r="P113">
        <v>1024.8</v>
      </c>
      <c r="Q113">
        <v>0.15</v>
      </c>
      <c r="R113">
        <v>24</v>
      </c>
    </row>
    <row r="114" spans="2:18" x14ac:dyDescent="0.2">
      <c r="B114" s="1">
        <v>43721</v>
      </c>
      <c r="D114">
        <v>9</v>
      </c>
      <c r="E114">
        <v>69</v>
      </c>
      <c r="F114">
        <v>61</v>
      </c>
      <c r="G114">
        <v>65</v>
      </c>
      <c r="H114">
        <v>-3</v>
      </c>
      <c r="I114">
        <v>0</v>
      </c>
      <c r="J114">
        <v>0</v>
      </c>
      <c r="K114">
        <v>10</v>
      </c>
      <c r="L114">
        <v>52</v>
      </c>
      <c r="M114">
        <v>65</v>
      </c>
      <c r="N114">
        <v>10</v>
      </c>
      <c r="O114">
        <v>101</v>
      </c>
      <c r="P114">
        <v>1029.3</v>
      </c>
      <c r="Q114" t="s">
        <v>22</v>
      </c>
      <c r="R114">
        <v>24</v>
      </c>
    </row>
    <row r="115" spans="2:18" x14ac:dyDescent="0.2">
      <c r="B115" s="1">
        <v>43720</v>
      </c>
      <c r="D115">
        <v>9</v>
      </c>
      <c r="E115">
        <v>86</v>
      </c>
      <c r="F115">
        <v>61</v>
      </c>
      <c r="G115">
        <v>73</v>
      </c>
      <c r="H115">
        <v>5</v>
      </c>
      <c r="I115">
        <v>0</v>
      </c>
      <c r="J115">
        <v>8</v>
      </c>
      <c r="K115">
        <v>18</v>
      </c>
      <c r="L115">
        <v>66</v>
      </c>
      <c r="M115">
        <v>78</v>
      </c>
      <c r="N115">
        <v>7</v>
      </c>
      <c r="O115">
        <v>162</v>
      </c>
      <c r="P115">
        <v>1019.3</v>
      </c>
      <c r="Q115">
        <v>0.59</v>
      </c>
      <c r="R115">
        <v>23</v>
      </c>
    </row>
    <row r="116" spans="2:18" x14ac:dyDescent="0.2">
      <c r="B116" s="1">
        <v>43719</v>
      </c>
      <c r="D116">
        <v>9</v>
      </c>
      <c r="E116">
        <v>91</v>
      </c>
      <c r="F116">
        <v>63</v>
      </c>
      <c r="G116">
        <v>77</v>
      </c>
      <c r="H116">
        <v>9</v>
      </c>
      <c r="I116">
        <v>0</v>
      </c>
      <c r="J116">
        <v>12</v>
      </c>
      <c r="K116">
        <v>22</v>
      </c>
      <c r="L116">
        <v>66</v>
      </c>
      <c r="M116">
        <v>71</v>
      </c>
      <c r="N116">
        <v>7</v>
      </c>
      <c r="O116">
        <v>196</v>
      </c>
      <c r="P116">
        <v>1020.8</v>
      </c>
      <c r="R116">
        <v>24</v>
      </c>
    </row>
    <row r="117" spans="2:18" x14ac:dyDescent="0.2">
      <c r="B117" s="1">
        <v>43718</v>
      </c>
      <c r="D117">
        <v>9</v>
      </c>
      <c r="E117">
        <v>83</v>
      </c>
      <c r="F117">
        <v>68</v>
      </c>
      <c r="G117">
        <v>74</v>
      </c>
      <c r="H117">
        <v>5</v>
      </c>
      <c r="I117">
        <v>0</v>
      </c>
      <c r="J117">
        <v>9</v>
      </c>
      <c r="K117">
        <v>19</v>
      </c>
      <c r="L117">
        <v>62</v>
      </c>
      <c r="M117">
        <v>68</v>
      </c>
      <c r="N117">
        <v>6</v>
      </c>
      <c r="O117">
        <v>144</v>
      </c>
      <c r="P117">
        <v>1025.9000000000001</v>
      </c>
      <c r="R117">
        <v>24</v>
      </c>
    </row>
    <row r="118" spans="2:18" x14ac:dyDescent="0.2">
      <c r="B118" s="1">
        <v>43717</v>
      </c>
      <c r="D118">
        <v>9</v>
      </c>
      <c r="E118">
        <v>81</v>
      </c>
      <c r="F118">
        <v>62</v>
      </c>
      <c r="G118">
        <v>71</v>
      </c>
      <c r="H118">
        <v>2</v>
      </c>
      <c r="I118">
        <v>0</v>
      </c>
      <c r="J118">
        <v>6</v>
      </c>
      <c r="K118">
        <v>16</v>
      </c>
      <c r="L118">
        <v>56</v>
      </c>
      <c r="M118">
        <v>61</v>
      </c>
      <c r="N118">
        <v>7</v>
      </c>
      <c r="O118">
        <v>66</v>
      </c>
      <c r="P118">
        <v>1023.3</v>
      </c>
      <c r="R118">
        <v>24</v>
      </c>
    </row>
    <row r="119" spans="2:18" x14ac:dyDescent="0.2">
      <c r="B119" s="1">
        <v>43716</v>
      </c>
      <c r="D119">
        <v>9</v>
      </c>
      <c r="E119">
        <v>78</v>
      </c>
      <c r="F119">
        <v>57</v>
      </c>
      <c r="G119">
        <v>68</v>
      </c>
      <c r="H119">
        <v>-1</v>
      </c>
      <c r="I119">
        <v>0</v>
      </c>
      <c r="J119">
        <v>3</v>
      </c>
      <c r="K119">
        <v>13</v>
      </c>
      <c r="L119">
        <v>56</v>
      </c>
      <c r="M119">
        <v>67</v>
      </c>
      <c r="N119">
        <v>5</v>
      </c>
      <c r="O119">
        <v>189</v>
      </c>
      <c r="P119">
        <v>1017.5</v>
      </c>
      <c r="R119">
        <v>24</v>
      </c>
    </row>
    <row r="120" spans="2:18" x14ac:dyDescent="0.2">
      <c r="B120" s="1">
        <v>43715</v>
      </c>
      <c r="D120">
        <v>9</v>
      </c>
      <c r="E120">
        <v>76</v>
      </c>
      <c r="F120">
        <v>52</v>
      </c>
      <c r="G120">
        <v>65</v>
      </c>
      <c r="H120">
        <v>-5</v>
      </c>
      <c r="I120">
        <v>0</v>
      </c>
      <c r="J120">
        <v>0</v>
      </c>
      <c r="K120">
        <v>10</v>
      </c>
      <c r="L120">
        <v>52</v>
      </c>
      <c r="M120">
        <v>64</v>
      </c>
      <c r="N120">
        <v>6</v>
      </c>
      <c r="O120">
        <v>219</v>
      </c>
      <c r="P120">
        <v>1011</v>
      </c>
      <c r="R120">
        <v>24</v>
      </c>
    </row>
    <row r="121" spans="2:18" x14ac:dyDescent="0.2">
      <c r="B121" s="1">
        <v>43714</v>
      </c>
      <c r="D121">
        <v>9</v>
      </c>
      <c r="E121">
        <v>69</v>
      </c>
      <c r="F121">
        <v>57</v>
      </c>
      <c r="G121">
        <v>63</v>
      </c>
      <c r="H121">
        <v>-7</v>
      </c>
      <c r="I121">
        <v>2</v>
      </c>
      <c r="J121">
        <v>0</v>
      </c>
      <c r="K121">
        <v>8</v>
      </c>
      <c r="L121">
        <v>54</v>
      </c>
      <c r="M121">
        <v>73</v>
      </c>
      <c r="N121">
        <v>9</v>
      </c>
      <c r="O121">
        <v>48</v>
      </c>
      <c r="P121">
        <v>1012.5</v>
      </c>
      <c r="Q121" t="s">
        <v>22</v>
      </c>
      <c r="R121">
        <v>24</v>
      </c>
    </row>
    <row r="122" spans="2:18" x14ac:dyDescent="0.2">
      <c r="B122" s="1">
        <v>43713</v>
      </c>
      <c r="D122">
        <v>9</v>
      </c>
      <c r="E122">
        <v>76</v>
      </c>
      <c r="F122">
        <v>59</v>
      </c>
      <c r="G122">
        <v>68</v>
      </c>
      <c r="H122">
        <v>-2</v>
      </c>
      <c r="I122">
        <v>0</v>
      </c>
      <c r="J122">
        <v>3</v>
      </c>
      <c r="K122">
        <v>13</v>
      </c>
      <c r="L122">
        <v>56</v>
      </c>
      <c r="M122">
        <v>67</v>
      </c>
      <c r="N122">
        <v>4</v>
      </c>
      <c r="O122">
        <v>54</v>
      </c>
      <c r="P122">
        <v>1018.2</v>
      </c>
      <c r="R122">
        <v>24</v>
      </c>
    </row>
    <row r="123" spans="2:18" x14ac:dyDescent="0.2">
      <c r="B123" s="1">
        <v>43712</v>
      </c>
      <c r="D123">
        <v>9</v>
      </c>
      <c r="E123">
        <v>88</v>
      </c>
      <c r="F123">
        <v>66</v>
      </c>
      <c r="G123">
        <v>76</v>
      </c>
      <c r="H123">
        <v>5</v>
      </c>
      <c r="I123">
        <v>0</v>
      </c>
      <c r="J123">
        <v>11</v>
      </c>
      <c r="K123">
        <v>21</v>
      </c>
      <c r="L123">
        <v>65</v>
      </c>
      <c r="M123">
        <v>69</v>
      </c>
      <c r="N123">
        <v>7</v>
      </c>
      <c r="O123">
        <v>196</v>
      </c>
      <c r="P123">
        <v>1014</v>
      </c>
      <c r="R123">
        <v>24</v>
      </c>
    </row>
    <row r="124" spans="2:18" x14ac:dyDescent="0.2">
      <c r="B124" s="1">
        <v>43711</v>
      </c>
      <c r="D124">
        <v>9</v>
      </c>
      <c r="E124">
        <v>83</v>
      </c>
      <c r="F124">
        <v>61</v>
      </c>
      <c r="G124">
        <v>73</v>
      </c>
      <c r="H124">
        <v>2</v>
      </c>
      <c r="I124">
        <v>0</v>
      </c>
      <c r="J124">
        <v>8</v>
      </c>
      <c r="K124">
        <v>18</v>
      </c>
      <c r="L124">
        <v>60</v>
      </c>
      <c r="M124">
        <v>66</v>
      </c>
      <c r="N124">
        <v>4</v>
      </c>
      <c r="O124">
        <v>148</v>
      </c>
      <c r="P124">
        <v>1017</v>
      </c>
      <c r="R124">
        <v>24</v>
      </c>
    </row>
    <row r="125" spans="2:18" x14ac:dyDescent="0.2">
      <c r="B125" s="1">
        <v>43710</v>
      </c>
      <c r="D125">
        <v>9</v>
      </c>
      <c r="E125">
        <v>82</v>
      </c>
      <c r="F125">
        <v>68</v>
      </c>
      <c r="G125">
        <v>72</v>
      </c>
      <c r="H125">
        <v>1</v>
      </c>
      <c r="I125">
        <v>0</v>
      </c>
      <c r="J125">
        <v>7</v>
      </c>
      <c r="K125">
        <v>17</v>
      </c>
      <c r="L125">
        <v>65</v>
      </c>
      <c r="M125">
        <v>78</v>
      </c>
      <c r="N125">
        <v>6</v>
      </c>
      <c r="O125">
        <v>210</v>
      </c>
      <c r="P125">
        <v>1017.7</v>
      </c>
      <c r="Q125">
        <v>0.44</v>
      </c>
      <c r="R125">
        <v>24</v>
      </c>
    </row>
    <row r="126" spans="2:18" x14ac:dyDescent="0.2">
      <c r="B126" s="1">
        <v>43709</v>
      </c>
      <c r="D126">
        <v>9</v>
      </c>
      <c r="E126">
        <v>81</v>
      </c>
      <c r="F126">
        <v>61</v>
      </c>
      <c r="G126">
        <v>71</v>
      </c>
      <c r="H126">
        <v>0</v>
      </c>
      <c r="I126">
        <v>0</v>
      </c>
      <c r="J126">
        <v>6</v>
      </c>
      <c r="K126">
        <v>16</v>
      </c>
      <c r="L126">
        <v>55</v>
      </c>
      <c r="M126">
        <v>59</v>
      </c>
      <c r="N126">
        <v>6</v>
      </c>
      <c r="O126">
        <v>84</v>
      </c>
      <c r="P126">
        <v>1025.7</v>
      </c>
      <c r="R126">
        <v>24</v>
      </c>
    </row>
    <row r="127" spans="2:18" x14ac:dyDescent="0.2">
      <c r="B127" s="1">
        <v>43708</v>
      </c>
      <c r="D127">
        <v>8</v>
      </c>
      <c r="E127">
        <v>82</v>
      </c>
      <c r="F127">
        <v>65</v>
      </c>
      <c r="G127">
        <v>71</v>
      </c>
      <c r="H127">
        <v>0</v>
      </c>
      <c r="I127">
        <v>0</v>
      </c>
      <c r="J127">
        <v>6</v>
      </c>
      <c r="K127">
        <v>16</v>
      </c>
      <c r="L127">
        <v>53</v>
      </c>
      <c r="M127">
        <v>57</v>
      </c>
      <c r="N127">
        <v>4</v>
      </c>
      <c r="O127">
        <v>140</v>
      </c>
      <c r="P127">
        <v>1023.4</v>
      </c>
      <c r="R127">
        <v>24</v>
      </c>
    </row>
    <row r="128" spans="2:18" x14ac:dyDescent="0.2">
      <c r="B128" s="1">
        <v>43707</v>
      </c>
      <c r="D128">
        <v>8</v>
      </c>
      <c r="E128">
        <v>86</v>
      </c>
      <c r="F128">
        <v>55</v>
      </c>
      <c r="G128">
        <v>71</v>
      </c>
      <c r="H128">
        <v>-1</v>
      </c>
      <c r="I128">
        <v>0</v>
      </c>
      <c r="J128">
        <v>6</v>
      </c>
      <c r="K128">
        <v>16</v>
      </c>
      <c r="L128">
        <v>59</v>
      </c>
      <c r="M128">
        <v>67</v>
      </c>
      <c r="N128">
        <v>6</v>
      </c>
      <c r="O128">
        <v>166</v>
      </c>
      <c r="P128">
        <v>1017.1</v>
      </c>
      <c r="R128">
        <v>24</v>
      </c>
    </row>
    <row r="129" spans="2:18" x14ac:dyDescent="0.2">
      <c r="B129" s="1">
        <v>43706</v>
      </c>
      <c r="D129">
        <v>8</v>
      </c>
      <c r="E129">
        <v>80</v>
      </c>
      <c r="F129">
        <v>59</v>
      </c>
      <c r="G129">
        <v>69</v>
      </c>
      <c r="H129">
        <v>-3</v>
      </c>
      <c r="I129">
        <v>0</v>
      </c>
      <c r="J129">
        <v>4</v>
      </c>
      <c r="K129">
        <v>14</v>
      </c>
      <c r="L129">
        <v>56</v>
      </c>
      <c r="M129">
        <v>65</v>
      </c>
      <c r="N129">
        <v>6</v>
      </c>
      <c r="O129">
        <v>242</v>
      </c>
      <c r="P129">
        <v>1014</v>
      </c>
      <c r="R129">
        <v>24</v>
      </c>
    </row>
    <row r="130" spans="2:18" x14ac:dyDescent="0.2">
      <c r="B130" s="1">
        <v>43705</v>
      </c>
      <c r="D130">
        <v>8</v>
      </c>
      <c r="E130">
        <v>80</v>
      </c>
      <c r="F130">
        <v>65</v>
      </c>
      <c r="G130">
        <v>71</v>
      </c>
      <c r="H130">
        <v>-1</v>
      </c>
      <c r="I130">
        <v>0</v>
      </c>
      <c r="J130">
        <v>6</v>
      </c>
      <c r="K130">
        <v>16</v>
      </c>
      <c r="L130">
        <v>64</v>
      </c>
      <c r="M130">
        <v>81</v>
      </c>
      <c r="N130">
        <v>4</v>
      </c>
      <c r="O130">
        <v>129</v>
      </c>
      <c r="P130">
        <v>1012.5</v>
      </c>
      <c r="Q130">
        <v>7.0000000000000007E-2</v>
      </c>
      <c r="R130">
        <v>24</v>
      </c>
    </row>
    <row r="131" spans="2:18" x14ac:dyDescent="0.2">
      <c r="B131" s="1">
        <v>43704</v>
      </c>
      <c r="D131">
        <v>8</v>
      </c>
      <c r="E131">
        <v>77</v>
      </c>
      <c r="F131">
        <v>58</v>
      </c>
      <c r="G131">
        <v>67</v>
      </c>
      <c r="H131">
        <v>-5</v>
      </c>
      <c r="I131">
        <v>0</v>
      </c>
      <c r="J131">
        <v>2</v>
      </c>
      <c r="K131">
        <v>12</v>
      </c>
      <c r="L131">
        <v>57</v>
      </c>
      <c r="M131">
        <v>70</v>
      </c>
      <c r="N131">
        <v>4</v>
      </c>
      <c r="O131">
        <v>85</v>
      </c>
      <c r="P131">
        <v>1018</v>
      </c>
      <c r="R131">
        <v>24</v>
      </c>
    </row>
    <row r="132" spans="2:18" x14ac:dyDescent="0.2">
      <c r="B132" s="1">
        <v>43703</v>
      </c>
      <c r="D132">
        <v>8</v>
      </c>
      <c r="E132">
        <v>76</v>
      </c>
      <c r="F132">
        <v>57</v>
      </c>
      <c r="G132">
        <v>66</v>
      </c>
      <c r="H132">
        <v>-6</v>
      </c>
      <c r="I132">
        <v>0</v>
      </c>
      <c r="J132">
        <v>1</v>
      </c>
      <c r="K132">
        <v>11</v>
      </c>
      <c r="L132">
        <v>53</v>
      </c>
      <c r="M132">
        <v>64</v>
      </c>
      <c r="N132">
        <v>6</v>
      </c>
      <c r="O132">
        <v>79</v>
      </c>
      <c r="P132">
        <v>1022.5</v>
      </c>
      <c r="R132">
        <v>24</v>
      </c>
    </row>
    <row r="133" spans="2:18" x14ac:dyDescent="0.2">
      <c r="B133" s="1">
        <v>43702</v>
      </c>
      <c r="D133">
        <v>8</v>
      </c>
      <c r="E133">
        <v>77</v>
      </c>
      <c r="F133">
        <v>58</v>
      </c>
      <c r="G133">
        <v>68</v>
      </c>
      <c r="H133">
        <v>-5</v>
      </c>
      <c r="I133">
        <v>0</v>
      </c>
      <c r="J133">
        <v>3</v>
      </c>
      <c r="K133">
        <v>13</v>
      </c>
      <c r="L133">
        <v>54</v>
      </c>
      <c r="M133">
        <v>64</v>
      </c>
      <c r="N133">
        <v>9</v>
      </c>
      <c r="O133">
        <v>80</v>
      </c>
      <c r="P133">
        <v>1024.2</v>
      </c>
      <c r="R133">
        <v>23</v>
      </c>
    </row>
    <row r="134" spans="2:18" x14ac:dyDescent="0.2">
      <c r="B134" s="1">
        <v>43701</v>
      </c>
      <c r="D134">
        <v>8</v>
      </c>
      <c r="E134">
        <v>77</v>
      </c>
      <c r="F134">
        <v>57</v>
      </c>
      <c r="G134">
        <v>67</v>
      </c>
      <c r="H134">
        <v>-6</v>
      </c>
      <c r="I134">
        <v>0</v>
      </c>
      <c r="J134">
        <v>2</v>
      </c>
      <c r="K134">
        <v>12</v>
      </c>
      <c r="L134">
        <v>51</v>
      </c>
      <c r="M134">
        <v>60</v>
      </c>
      <c r="N134">
        <v>4</v>
      </c>
      <c r="O134">
        <v>127</v>
      </c>
      <c r="P134">
        <v>1022.1</v>
      </c>
      <c r="R134">
        <v>24</v>
      </c>
    </row>
    <row r="135" spans="2:18" x14ac:dyDescent="0.2">
      <c r="B135" s="1">
        <v>43700</v>
      </c>
      <c r="D135">
        <v>8</v>
      </c>
      <c r="E135">
        <v>76</v>
      </c>
      <c r="F135">
        <v>61</v>
      </c>
      <c r="G135">
        <v>69</v>
      </c>
      <c r="H135">
        <v>-4</v>
      </c>
      <c r="I135">
        <v>0</v>
      </c>
      <c r="J135">
        <v>4</v>
      </c>
      <c r="K135">
        <v>14</v>
      </c>
      <c r="L135">
        <v>60</v>
      </c>
      <c r="M135">
        <v>73</v>
      </c>
      <c r="N135">
        <v>3</v>
      </c>
      <c r="O135">
        <v>164</v>
      </c>
      <c r="P135">
        <v>1016.5</v>
      </c>
      <c r="Q135">
        <v>0.27</v>
      </c>
      <c r="R135">
        <v>24</v>
      </c>
    </row>
    <row r="136" spans="2:18" x14ac:dyDescent="0.2">
      <c r="B136" s="1">
        <v>43699</v>
      </c>
      <c r="D136">
        <v>8</v>
      </c>
      <c r="E136">
        <v>91</v>
      </c>
      <c r="F136">
        <v>72</v>
      </c>
      <c r="G136">
        <v>79</v>
      </c>
      <c r="H136">
        <v>6</v>
      </c>
      <c r="I136">
        <v>0</v>
      </c>
      <c r="J136">
        <v>14</v>
      </c>
      <c r="K136">
        <v>24</v>
      </c>
      <c r="L136">
        <v>68</v>
      </c>
      <c r="M136">
        <v>72</v>
      </c>
      <c r="N136">
        <v>7</v>
      </c>
      <c r="O136">
        <v>232</v>
      </c>
      <c r="P136">
        <v>1012.4</v>
      </c>
      <c r="Q136">
        <v>1.35</v>
      </c>
      <c r="R136">
        <v>24</v>
      </c>
    </row>
    <row r="137" spans="2:18" x14ac:dyDescent="0.2">
      <c r="B137" s="1">
        <v>43698</v>
      </c>
      <c r="D137">
        <v>8</v>
      </c>
      <c r="E137">
        <v>90</v>
      </c>
      <c r="F137">
        <v>74</v>
      </c>
      <c r="G137">
        <v>80</v>
      </c>
      <c r="H137">
        <v>7</v>
      </c>
      <c r="I137">
        <v>0</v>
      </c>
      <c r="J137">
        <v>15</v>
      </c>
      <c r="K137">
        <v>25</v>
      </c>
      <c r="L137">
        <v>69</v>
      </c>
      <c r="M137">
        <v>69</v>
      </c>
      <c r="N137">
        <v>6</v>
      </c>
      <c r="O137">
        <v>182</v>
      </c>
      <c r="P137">
        <v>1013.6</v>
      </c>
      <c r="Q137" t="s">
        <v>22</v>
      </c>
      <c r="R137">
        <v>24</v>
      </c>
    </row>
    <row r="138" spans="2:18" x14ac:dyDescent="0.2">
      <c r="B138" s="1">
        <v>43697</v>
      </c>
      <c r="D138">
        <v>8</v>
      </c>
      <c r="E138">
        <v>91</v>
      </c>
      <c r="F138">
        <v>69</v>
      </c>
      <c r="G138">
        <v>81</v>
      </c>
      <c r="H138">
        <v>8</v>
      </c>
      <c r="I138">
        <v>0</v>
      </c>
      <c r="J138">
        <v>16</v>
      </c>
      <c r="K138">
        <v>26</v>
      </c>
      <c r="L138">
        <v>67</v>
      </c>
      <c r="M138">
        <v>65</v>
      </c>
      <c r="N138">
        <v>4</v>
      </c>
      <c r="O138">
        <v>115</v>
      </c>
      <c r="P138">
        <v>1018.2</v>
      </c>
      <c r="R138">
        <v>24</v>
      </c>
    </row>
    <row r="139" spans="2:18" x14ac:dyDescent="0.2">
      <c r="B139" s="1">
        <v>43696</v>
      </c>
      <c r="D139">
        <v>8</v>
      </c>
      <c r="E139">
        <v>91</v>
      </c>
      <c r="F139">
        <v>69</v>
      </c>
      <c r="G139">
        <v>79</v>
      </c>
      <c r="H139">
        <v>5</v>
      </c>
      <c r="I139">
        <v>0</v>
      </c>
      <c r="J139">
        <v>14</v>
      </c>
      <c r="K139">
        <v>24</v>
      </c>
      <c r="L139">
        <v>68</v>
      </c>
      <c r="M139">
        <v>72</v>
      </c>
      <c r="N139">
        <v>4</v>
      </c>
      <c r="O139">
        <v>205</v>
      </c>
      <c r="P139">
        <v>1015.7</v>
      </c>
      <c r="Q139" t="s">
        <v>22</v>
      </c>
      <c r="R139">
        <v>24</v>
      </c>
    </row>
    <row r="140" spans="2:18" x14ac:dyDescent="0.2">
      <c r="B140" s="1">
        <v>43695</v>
      </c>
      <c r="D140">
        <v>8</v>
      </c>
      <c r="E140">
        <v>92</v>
      </c>
      <c r="F140">
        <v>71</v>
      </c>
      <c r="G140">
        <v>78</v>
      </c>
      <c r="H140">
        <v>4</v>
      </c>
      <c r="I140">
        <v>0</v>
      </c>
      <c r="J140">
        <v>13</v>
      </c>
      <c r="K140">
        <v>23</v>
      </c>
      <c r="L140">
        <v>69</v>
      </c>
      <c r="M140">
        <v>74</v>
      </c>
      <c r="N140">
        <v>6</v>
      </c>
      <c r="O140">
        <v>105</v>
      </c>
      <c r="P140">
        <v>1016.1</v>
      </c>
      <c r="Q140">
        <v>0.79</v>
      </c>
      <c r="R140">
        <v>24</v>
      </c>
    </row>
    <row r="141" spans="2:18" x14ac:dyDescent="0.2">
      <c r="B141" s="1">
        <v>43694</v>
      </c>
      <c r="D141">
        <v>8</v>
      </c>
      <c r="E141">
        <v>88</v>
      </c>
      <c r="F141">
        <v>75</v>
      </c>
      <c r="G141">
        <v>80</v>
      </c>
      <c r="H141">
        <v>6</v>
      </c>
      <c r="I141">
        <v>0</v>
      </c>
      <c r="J141">
        <v>15</v>
      </c>
      <c r="K141">
        <v>25</v>
      </c>
      <c r="L141">
        <v>70</v>
      </c>
      <c r="M141">
        <v>71</v>
      </c>
      <c r="N141">
        <v>5</v>
      </c>
      <c r="O141">
        <v>133</v>
      </c>
      <c r="P141">
        <v>1015.9</v>
      </c>
      <c r="R141">
        <v>24</v>
      </c>
    </row>
    <row r="142" spans="2:18" x14ac:dyDescent="0.2">
      <c r="B142" s="1">
        <v>43693</v>
      </c>
      <c r="D142">
        <v>8</v>
      </c>
      <c r="E142">
        <v>83</v>
      </c>
      <c r="F142">
        <v>71</v>
      </c>
      <c r="G142">
        <v>77</v>
      </c>
      <c r="H142">
        <v>3</v>
      </c>
      <c r="I142">
        <v>0</v>
      </c>
      <c r="J142">
        <v>12</v>
      </c>
      <c r="K142">
        <v>22</v>
      </c>
      <c r="L142">
        <v>67</v>
      </c>
      <c r="M142">
        <v>73</v>
      </c>
      <c r="N142">
        <v>6</v>
      </c>
      <c r="O142">
        <v>112</v>
      </c>
      <c r="P142">
        <v>1016.3</v>
      </c>
      <c r="Q142" t="s">
        <v>22</v>
      </c>
      <c r="R142">
        <v>24</v>
      </c>
    </row>
    <row r="143" spans="2:18" x14ac:dyDescent="0.2">
      <c r="B143" s="1">
        <v>43692</v>
      </c>
      <c r="D143">
        <v>8</v>
      </c>
      <c r="E143">
        <v>85</v>
      </c>
      <c r="F143">
        <v>67</v>
      </c>
      <c r="G143">
        <v>75</v>
      </c>
      <c r="H143">
        <v>1</v>
      </c>
      <c r="I143">
        <v>0</v>
      </c>
      <c r="J143">
        <v>10</v>
      </c>
      <c r="K143">
        <v>20</v>
      </c>
      <c r="L143">
        <v>65</v>
      </c>
      <c r="M143">
        <v>72</v>
      </c>
      <c r="N143">
        <v>5</v>
      </c>
      <c r="O143">
        <v>104</v>
      </c>
      <c r="P143">
        <v>1015.4</v>
      </c>
      <c r="R143">
        <v>24</v>
      </c>
    </row>
    <row r="144" spans="2:18" x14ac:dyDescent="0.2">
      <c r="B144" s="1">
        <v>43691</v>
      </c>
      <c r="D144">
        <v>8</v>
      </c>
      <c r="E144">
        <v>86</v>
      </c>
      <c r="F144">
        <v>71</v>
      </c>
      <c r="G144">
        <v>77</v>
      </c>
      <c r="H144">
        <v>3</v>
      </c>
      <c r="I144">
        <v>0</v>
      </c>
      <c r="J144">
        <v>12</v>
      </c>
      <c r="K144">
        <v>22</v>
      </c>
      <c r="L144">
        <v>68</v>
      </c>
      <c r="M144">
        <v>76</v>
      </c>
      <c r="N144">
        <v>4</v>
      </c>
      <c r="O144">
        <v>62</v>
      </c>
      <c r="P144">
        <v>1010.4</v>
      </c>
      <c r="Q144">
        <v>0.7</v>
      </c>
      <c r="R144">
        <v>24</v>
      </c>
    </row>
    <row r="145" spans="2:18" x14ac:dyDescent="0.2">
      <c r="B145" s="1">
        <v>43690</v>
      </c>
      <c r="D145">
        <v>8</v>
      </c>
      <c r="E145">
        <v>82</v>
      </c>
      <c r="F145">
        <v>72</v>
      </c>
      <c r="G145">
        <v>76</v>
      </c>
      <c r="H145">
        <v>2</v>
      </c>
      <c r="I145">
        <v>0</v>
      </c>
      <c r="J145">
        <v>11</v>
      </c>
      <c r="K145">
        <v>21</v>
      </c>
      <c r="L145">
        <v>68</v>
      </c>
      <c r="M145">
        <v>75</v>
      </c>
      <c r="N145">
        <v>4</v>
      </c>
      <c r="O145">
        <v>203</v>
      </c>
      <c r="P145">
        <v>1009.8</v>
      </c>
      <c r="Q145">
        <v>0.31</v>
      </c>
      <c r="R145">
        <v>24</v>
      </c>
    </row>
    <row r="146" spans="2:18" x14ac:dyDescent="0.2">
      <c r="B146" s="1">
        <v>43689</v>
      </c>
      <c r="D146">
        <v>8</v>
      </c>
      <c r="E146">
        <v>87</v>
      </c>
      <c r="F146">
        <v>59</v>
      </c>
      <c r="G146">
        <v>75</v>
      </c>
      <c r="H146">
        <v>1</v>
      </c>
      <c r="I146">
        <v>0</v>
      </c>
      <c r="J146">
        <v>10</v>
      </c>
      <c r="K146">
        <v>20</v>
      </c>
      <c r="L146">
        <v>59</v>
      </c>
      <c r="M146">
        <v>60</v>
      </c>
      <c r="N146">
        <v>5</v>
      </c>
      <c r="O146">
        <v>135</v>
      </c>
      <c r="P146">
        <v>1014.8</v>
      </c>
      <c r="R146">
        <v>24</v>
      </c>
    </row>
    <row r="147" spans="2:18" x14ac:dyDescent="0.2">
      <c r="B147" s="1">
        <v>43688</v>
      </c>
      <c r="D147">
        <v>8</v>
      </c>
      <c r="E147">
        <v>82</v>
      </c>
      <c r="F147">
        <v>56</v>
      </c>
      <c r="G147">
        <v>70</v>
      </c>
      <c r="H147">
        <v>-4</v>
      </c>
      <c r="I147">
        <v>0</v>
      </c>
      <c r="J147">
        <v>5</v>
      </c>
      <c r="K147">
        <v>15</v>
      </c>
      <c r="L147">
        <v>53</v>
      </c>
      <c r="M147">
        <v>59</v>
      </c>
      <c r="N147">
        <v>4</v>
      </c>
      <c r="O147">
        <v>159</v>
      </c>
      <c r="P147">
        <v>1016.7</v>
      </c>
      <c r="R147">
        <v>24</v>
      </c>
    </row>
    <row r="148" spans="2:18" x14ac:dyDescent="0.2">
      <c r="B148" s="1">
        <v>43687</v>
      </c>
      <c r="D148">
        <v>8</v>
      </c>
      <c r="E148">
        <v>81</v>
      </c>
      <c r="F148">
        <v>61</v>
      </c>
      <c r="G148">
        <v>71</v>
      </c>
      <c r="H148">
        <v>-4</v>
      </c>
      <c r="I148">
        <v>0</v>
      </c>
      <c r="J148">
        <v>6</v>
      </c>
      <c r="K148">
        <v>16</v>
      </c>
      <c r="L148">
        <v>54</v>
      </c>
      <c r="M148">
        <v>58</v>
      </c>
      <c r="N148">
        <v>8</v>
      </c>
      <c r="O148">
        <v>236</v>
      </c>
      <c r="P148">
        <v>1011.9</v>
      </c>
      <c r="R148">
        <v>24</v>
      </c>
    </row>
    <row r="149" spans="2:18" x14ac:dyDescent="0.2">
      <c r="B149" s="1">
        <v>43686</v>
      </c>
      <c r="D149">
        <v>8</v>
      </c>
      <c r="E149">
        <v>84</v>
      </c>
      <c r="F149">
        <v>66</v>
      </c>
      <c r="G149">
        <v>75</v>
      </c>
      <c r="H149">
        <v>0</v>
      </c>
      <c r="I149">
        <v>0</v>
      </c>
      <c r="J149">
        <v>10</v>
      </c>
      <c r="K149">
        <v>20</v>
      </c>
      <c r="L149">
        <v>60</v>
      </c>
      <c r="M149">
        <v>63</v>
      </c>
      <c r="N149">
        <v>6</v>
      </c>
      <c r="O149">
        <v>222</v>
      </c>
      <c r="P149">
        <v>1008.7</v>
      </c>
      <c r="R149">
        <v>24</v>
      </c>
    </row>
    <row r="150" spans="2:18" x14ac:dyDescent="0.2">
      <c r="B150" s="1">
        <v>43685</v>
      </c>
      <c r="D150">
        <v>8</v>
      </c>
      <c r="E150">
        <v>86</v>
      </c>
      <c r="F150">
        <v>70</v>
      </c>
      <c r="G150">
        <v>77</v>
      </c>
      <c r="H150">
        <v>2</v>
      </c>
      <c r="I150">
        <v>0</v>
      </c>
      <c r="J150">
        <v>12</v>
      </c>
      <c r="K150">
        <v>22</v>
      </c>
      <c r="L150">
        <v>66</v>
      </c>
      <c r="M150">
        <v>70</v>
      </c>
      <c r="N150">
        <v>7</v>
      </c>
      <c r="O150">
        <v>206</v>
      </c>
      <c r="P150">
        <v>1007.4</v>
      </c>
      <c r="R150">
        <v>24</v>
      </c>
    </row>
    <row r="151" spans="2:18" x14ac:dyDescent="0.2">
      <c r="B151" s="1">
        <v>43684</v>
      </c>
      <c r="D151">
        <v>8</v>
      </c>
      <c r="E151">
        <v>87</v>
      </c>
      <c r="F151">
        <v>68</v>
      </c>
      <c r="G151">
        <v>74</v>
      </c>
      <c r="H151">
        <v>-1</v>
      </c>
      <c r="I151">
        <v>0</v>
      </c>
      <c r="J151">
        <v>9</v>
      </c>
      <c r="K151">
        <v>19</v>
      </c>
      <c r="L151">
        <v>67</v>
      </c>
      <c r="M151">
        <v>80</v>
      </c>
      <c r="N151">
        <v>4</v>
      </c>
      <c r="O151">
        <v>127</v>
      </c>
      <c r="P151">
        <v>1009.5</v>
      </c>
      <c r="Q151">
        <v>1.72</v>
      </c>
      <c r="R151">
        <v>24</v>
      </c>
    </row>
    <row r="152" spans="2:18" x14ac:dyDescent="0.2">
      <c r="B152" s="1">
        <v>43683</v>
      </c>
      <c r="D152">
        <v>8</v>
      </c>
      <c r="E152">
        <v>87</v>
      </c>
      <c r="F152">
        <v>69</v>
      </c>
      <c r="G152">
        <v>77</v>
      </c>
      <c r="H152">
        <v>2</v>
      </c>
      <c r="I152">
        <v>0</v>
      </c>
      <c r="J152">
        <v>12</v>
      </c>
      <c r="K152">
        <v>22</v>
      </c>
      <c r="L152">
        <v>67</v>
      </c>
      <c r="M152">
        <v>73</v>
      </c>
      <c r="N152">
        <v>6</v>
      </c>
      <c r="O152">
        <v>104</v>
      </c>
      <c r="P152">
        <v>1011.6</v>
      </c>
      <c r="R152">
        <v>24</v>
      </c>
    </row>
    <row r="153" spans="2:18" x14ac:dyDescent="0.2">
      <c r="B153" s="1">
        <v>43682</v>
      </c>
      <c r="D153">
        <v>8</v>
      </c>
      <c r="E153">
        <v>85</v>
      </c>
      <c r="F153">
        <v>65</v>
      </c>
      <c r="G153">
        <v>76</v>
      </c>
      <c r="H153">
        <v>1</v>
      </c>
      <c r="I153">
        <v>0</v>
      </c>
      <c r="J153">
        <v>11</v>
      </c>
      <c r="K153">
        <v>21</v>
      </c>
      <c r="L153">
        <v>59</v>
      </c>
      <c r="M153">
        <v>57</v>
      </c>
      <c r="N153">
        <v>3</v>
      </c>
      <c r="O153">
        <v>95</v>
      </c>
      <c r="P153">
        <v>1015.1</v>
      </c>
      <c r="R153">
        <v>24</v>
      </c>
    </row>
    <row r="154" spans="2:18" x14ac:dyDescent="0.2">
      <c r="B154" s="1">
        <v>43681</v>
      </c>
      <c r="D154">
        <v>8</v>
      </c>
      <c r="E154">
        <v>90</v>
      </c>
      <c r="F154">
        <v>69</v>
      </c>
      <c r="G154">
        <v>79</v>
      </c>
      <c r="H154">
        <v>4</v>
      </c>
      <c r="I154">
        <v>0</v>
      </c>
      <c r="J154">
        <v>14</v>
      </c>
      <c r="K154">
        <v>24</v>
      </c>
      <c r="L154">
        <v>65</v>
      </c>
      <c r="M154">
        <v>65</v>
      </c>
      <c r="N154">
        <v>3</v>
      </c>
      <c r="O154">
        <v>152</v>
      </c>
      <c r="P154">
        <v>1013.7</v>
      </c>
      <c r="Q154">
        <v>0.06</v>
      </c>
      <c r="R154">
        <v>24</v>
      </c>
    </row>
    <row r="155" spans="2:18" x14ac:dyDescent="0.2">
      <c r="B155" s="1">
        <v>43680</v>
      </c>
      <c r="D155">
        <v>8</v>
      </c>
      <c r="E155">
        <v>88</v>
      </c>
      <c r="F155">
        <v>68</v>
      </c>
      <c r="G155">
        <v>78</v>
      </c>
      <c r="H155">
        <v>3</v>
      </c>
      <c r="I155">
        <v>0</v>
      </c>
      <c r="J155">
        <v>13</v>
      </c>
      <c r="K155">
        <v>23</v>
      </c>
      <c r="L155">
        <v>66</v>
      </c>
      <c r="M155">
        <v>70</v>
      </c>
      <c r="N155">
        <v>3</v>
      </c>
      <c r="O155">
        <v>141</v>
      </c>
      <c r="P155">
        <v>1016.3</v>
      </c>
      <c r="R155">
        <v>24</v>
      </c>
    </row>
    <row r="156" spans="2:18" x14ac:dyDescent="0.2">
      <c r="B156" s="1">
        <v>43679</v>
      </c>
      <c r="D156">
        <v>8</v>
      </c>
      <c r="E156">
        <v>89</v>
      </c>
      <c r="F156">
        <v>68</v>
      </c>
      <c r="G156">
        <v>78</v>
      </c>
      <c r="H156">
        <v>3</v>
      </c>
      <c r="I156">
        <v>0</v>
      </c>
      <c r="J156">
        <v>13</v>
      </c>
      <c r="K156">
        <v>23</v>
      </c>
      <c r="L156">
        <v>64</v>
      </c>
      <c r="M156">
        <v>67</v>
      </c>
      <c r="N156">
        <v>5</v>
      </c>
      <c r="O156">
        <v>134</v>
      </c>
      <c r="P156">
        <v>1019.6</v>
      </c>
      <c r="Q156" t="s">
        <v>22</v>
      </c>
      <c r="R156">
        <v>24</v>
      </c>
    </row>
    <row r="157" spans="2:18" x14ac:dyDescent="0.2">
      <c r="B157" s="1">
        <v>43678</v>
      </c>
      <c r="D157">
        <v>8</v>
      </c>
      <c r="E157">
        <v>87</v>
      </c>
      <c r="F157">
        <v>66</v>
      </c>
      <c r="G157">
        <v>77</v>
      </c>
      <c r="H157">
        <v>2</v>
      </c>
      <c r="I157">
        <v>0</v>
      </c>
      <c r="J157">
        <v>12</v>
      </c>
      <c r="K157">
        <v>22</v>
      </c>
      <c r="L157">
        <v>63</v>
      </c>
      <c r="M157">
        <v>67</v>
      </c>
      <c r="N157">
        <v>3</v>
      </c>
      <c r="O157">
        <v>75</v>
      </c>
      <c r="P157">
        <v>1018.9</v>
      </c>
      <c r="R157">
        <v>24</v>
      </c>
    </row>
    <row r="158" spans="2:18" x14ac:dyDescent="0.2">
      <c r="B158" s="1">
        <v>43677</v>
      </c>
      <c r="D158">
        <v>7</v>
      </c>
      <c r="E158">
        <v>89</v>
      </c>
      <c r="F158">
        <v>69</v>
      </c>
      <c r="G158">
        <v>76</v>
      </c>
      <c r="H158">
        <v>1</v>
      </c>
      <c r="I158">
        <v>0</v>
      </c>
      <c r="J158">
        <v>11</v>
      </c>
      <c r="K158">
        <v>21</v>
      </c>
      <c r="L158">
        <v>67</v>
      </c>
      <c r="M158">
        <v>75</v>
      </c>
      <c r="N158">
        <v>3</v>
      </c>
      <c r="O158">
        <v>77</v>
      </c>
      <c r="P158">
        <v>1016.9</v>
      </c>
      <c r="Q158">
        <v>0.57999999999999996</v>
      </c>
      <c r="R158">
        <v>24</v>
      </c>
    </row>
    <row r="159" spans="2:18" x14ac:dyDescent="0.2">
      <c r="B159" s="1">
        <v>43676</v>
      </c>
      <c r="D159">
        <v>7</v>
      </c>
      <c r="E159">
        <v>94</v>
      </c>
      <c r="F159">
        <v>71</v>
      </c>
      <c r="G159">
        <v>81</v>
      </c>
      <c r="H159">
        <v>6</v>
      </c>
      <c r="I159">
        <v>0</v>
      </c>
      <c r="J159">
        <v>16</v>
      </c>
      <c r="K159">
        <v>26</v>
      </c>
      <c r="L159">
        <v>67</v>
      </c>
      <c r="M159">
        <v>65</v>
      </c>
      <c r="N159">
        <v>5</v>
      </c>
      <c r="O159">
        <v>197</v>
      </c>
      <c r="P159">
        <v>1015.7</v>
      </c>
      <c r="R159">
        <v>24</v>
      </c>
    </row>
    <row r="160" spans="2:18" x14ac:dyDescent="0.2">
      <c r="B160" s="1">
        <v>43675</v>
      </c>
      <c r="D160">
        <v>7</v>
      </c>
      <c r="E160">
        <v>92</v>
      </c>
      <c r="F160">
        <v>68</v>
      </c>
      <c r="G160">
        <v>81</v>
      </c>
      <c r="H160">
        <v>6</v>
      </c>
      <c r="I160">
        <v>0</v>
      </c>
      <c r="J160">
        <v>16</v>
      </c>
      <c r="K160">
        <v>26</v>
      </c>
      <c r="L160">
        <v>66</v>
      </c>
      <c r="M160">
        <v>62</v>
      </c>
      <c r="N160">
        <v>6</v>
      </c>
      <c r="O160">
        <v>190</v>
      </c>
      <c r="P160">
        <v>1016.3</v>
      </c>
      <c r="R160">
        <v>24</v>
      </c>
    </row>
    <row r="161" spans="2:18" x14ac:dyDescent="0.2">
      <c r="B161" s="1">
        <v>43674</v>
      </c>
      <c r="D161">
        <v>7</v>
      </c>
      <c r="E161">
        <v>91</v>
      </c>
      <c r="F161">
        <v>67</v>
      </c>
      <c r="G161">
        <v>79</v>
      </c>
      <c r="H161">
        <v>3</v>
      </c>
      <c r="I161">
        <v>0</v>
      </c>
      <c r="J161">
        <v>14</v>
      </c>
      <c r="K161">
        <v>24</v>
      </c>
      <c r="L161">
        <v>65</v>
      </c>
      <c r="M161">
        <v>63</v>
      </c>
      <c r="N161">
        <v>6</v>
      </c>
      <c r="O161">
        <v>187</v>
      </c>
      <c r="P161">
        <v>1019.4</v>
      </c>
      <c r="R161">
        <v>24</v>
      </c>
    </row>
    <row r="162" spans="2:18" x14ac:dyDescent="0.2">
      <c r="B162" s="1">
        <v>43673</v>
      </c>
      <c r="D162">
        <v>7</v>
      </c>
      <c r="E162">
        <v>89</v>
      </c>
      <c r="F162">
        <v>63</v>
      </c>
      <c r="G162">
        <v>77</v>
      </c>
      <c r="H162">
        <v>1</v>
      </c>
      <c r="I162">
        <v>0</v>
      </c>
      <c r="J162">
        <v>12</v>
      </c>
      <c r="K162">
        <v>22</v>
      </c>
      <c r="L162">
        <v>61</v>
      </c>
      <c r="M162">
        <v>62</v>
      </c>
      <c r="N162">
        <v>4</v>
      </c>
      <c r="O162">
        <v>169</v>
      </c>
      <c r="P162">
        <v>1023.8</v>
      </c>
      <c r="R162">
        <v>24</v>
      </c>
    </row>
    <row r="163" spans="2:18" x14ac:dyDescent="0.2">
      <c r="B163" s="1">
        <v>43672</v>
      </c>
      <c r="D163">
        <v>7</v>
      </c>
      <c r="E163">
        <v>89</v>
      </c>
      <c r="F163">
        <v>61</v>
      </c>
      <c r="G163">
        <v>75</v>
      </c>
      <c r="H163">
        <v>-1</v>
      </c>
      <c r="I163">
        <v>0</v>
      </c>
      <c r="J163">
        <v>10</v>
      </c>
      <c r="K163">
        <v>20</v>
      </c>
      <c r="L163">
        <v>59</v>
      </c>
      <c r="M163">
        <v>62</v>
      </c>
      <c r="N163">
        <v>2</v>
      </c>
      <c r="O163">
        <v>79</v>
      </c>
      <c r="P163">
        <v>1024.5</v>
      </c>
      <c r="R163">
        <v>24</v>
      </c>
    </row>
    <row r="164" spans="2:18" x14ac:dyDescent="0.2">
      <c r="B164" s="1">
        <v>43671</v>
      </c>
      <c r="D164">
        <v>7</v>
      </c>
      <c r="E164">
        <v>84</v>
      </c>
      <c r="F164">
        <v>62</v>
      </c>
      <c r="G164">
        <v>74</v>
      </c>
      <c r="H164">
        <v>-2</v>
      </c>
      <c r="I164">
        <v>0</v>
      </c>
      <c r="J164">
        <v>9</v>
      </c>
      <c r="K164">
        <v>19</v>
      </c>
      <c r="L164">
        <v>57</v>
      </c>
      <c r="M164">
        <v>57</v>
      </c>
      <c r="N164">
        <v>3</v>
      </c>
      <c r="O164">
        <v>139</v>
      </c>
      <c r="P164">
        <v>1020</v>
      </c>
      <c r="R164">
        <v>24</v>
      </c>
    </row>
    <row r="165" spans="2:18" x14ac:dyDescent="0.2">
      <c r="B165" s="1">
        <v>43670</v>
      </c>
      <c r="D165">
        <v>7</v>
      </c>
      <c r="E165">
        <v>84</v>
      </c>
      <c r="F165">
        <v>62</v>
      </c>
      <c r="G165">
        <v>73</v>
      </c>
      <c r="H165">
        <v>-3</v>
      </c>
      <c r="I165">
        <v>0</v>
      </c>
      <c r="J165">
        <v>8</v>
      </c>
      <c r="K165">
        <v>18</v>
      </c>
      <c r="L165">
        <v>58</v>
      </c>
      <c r="M165">
        <v>64</v>
      </c>
      <c r="N165">
        <v>3</v>
      </c>
      <c r="O165">
        <v>125</v>
      </c>
      <c r="P165">
        <v>1014.7</v>
      </c>
      <c r="R165">
        <v>24</v>
      </c>
    </row>
    <row r="166" spans="2:18" x14ac:dyDescent="0.2">
      <c r="B166" s="1">
        <v>43669</v>
      </c>
      <c r="D166">
        <v>7</v>
      </c>
      <c r="E166">
        <v>75</v>
      </c>
      <c r="F166">
        <v>66</v>
      </c>
      <c r="G166">
        <v>70</v>
      </c>
      <c r="H166">
        <v>-6</v>
      </c>
      <c r="I166">
        <v>0</v>
      </c>
      <c r="J166">
        <v>5</v>
      </c>
      <c r="K166">
        <v>15</v>
      </c>
      <c r="L166">
        <v>64</v>
      </c>
      <c r="M166">
        <v>80</v>
      </c>
      <c r="N166">
        <v>5</v>
      </c>
      <c r="O166">
        <v>183</v>
      </c>
      <c r="P166">
        <v>1010.8</v>
      </c>
      <c r="Q166">
        <v>0.28999999999999998</v>
      </c>
      <c r="R166">
        <v>24</v>
      </c>
    </row>
    <row r="167" spans="2:18" x14ac:dyDescent="0.2">
      <c r="B167" s="1">
        <v>43668</v>
      </c>
      <c r="D167">
        <v>7</v>
      </c>
      <c r="E167">
        <v>88</v>
      </c>
      <c r="F167">
        <v>71</v>
      </c>
      <c r="G167">
        <v>78</v>
      </c>
      <c r="H167">
        <v>2</v>
      </c>
      <c r="I167">
        <v>0</v>
      </c>
      <c r="J167">
        <v>13</v>
      </c>
      <c r="K167">
        <v>23</v>
      </c>
      <c r="L167">
        <v>71</v>
      </c>
      <c r="M167">
        <v>80</v>
      </c>
      <c r="N167">
        <v>5</v>
      </c>
      <c r="O167">
        <v>177</v>
      </c>
      <c r="P167">
        <v>1009.5</v>
      </c>
      <c r="Q167">
        <v>2.39</v>
      </c>
      <c r="R167">
        <v>24</v>
      </c>
    </row>
    <row r="168" spans="2:18" x14ac:dyDescent="0.2">
      <c r="B168" s="1">
        <v>43667</v>
      </c>
      <c r="D168">
        <v>7</v>
      </c>
      <c r="E168">
        <v>96</v>
      </c>
      <c r="F168">
        <v>75</v>
      </c>
      <c r="G168">
        <v>85</v>
      </c>
      <c r="H168">
        <v>9</v>
      </c>
      <c r="I168">
        <v>0</v>
      </c>
      <c r="J168">
        <v>20</v>
      </c>
      <c r="K168">
        <v>30</v>
      </c>
      <c r="L168">
        <v>73</v>
      </c>
      <c r="M168">
        <v>70</v>
      </c>
      <c r="N168">
        <v>8</v>
      </c>
      <c r="O168">
        <v>257</v>
      </c>
      <c r="P168">
        <v>1010.4</v>
      </c>
      <c r="Q168">
        <v>0.57999999999999996</v>
      </c>
      <c r="R168">
        <v>24</v>
      </c>
    </row>
    <row r="169" spans="2:18" x14ac:dyDescent="0.2">
      <c r="B169" s="1">
        <v>43666</v>
      </c>
      <c r="D169">
        <v>7</v>
      </c>
      <c r="E169">
        <v>94</v>
      </c>
      <c r="F169">
        <v>76</v>
      </c>
      <c r="G169">
        <v>86</v>
      </c>
      <c r="H169">
        <v>10</v>
      </c>
      <c r="I169">
        <v>0</v>
      </c>
      <c r="J169">
        <v>21</v>
      </c>
      <c r="K169">
        <v>31</v>
      </c>
      <c r="L169">
        <v>73</v>
      </c>
      <c r="M169">
        <v>68</v>
      </c>
      <c r="N169">
        <v>7</v>
      </c>
      <c r="O169">
        <v>251</v>
      </c>
      <c r="P169">
        <v>1011.5</v>
      </c>
      <c r="R169">
        <v>24</v>
      </c>
    </row>
    <row r="170" spans="2:18" x14ac:dyDescent="0.2">
      <c r="B170" s="1">
        <v>43665</v>
      </c>
      <c r="D170">
        <v>7</v>
      </c>
      <c r="E170">
        <v>93</v>
      </c>
      <c r="F170">
        <v>75</v>
      </c>
      <c r="G170">
        <v>84</v>
      </c>
      <c r="H170">
        <v>8</v>
      </c>
      <c r="I170">
        <v>0</v>
      </c>
      <c r="J170">
        <v>19</v>
      </c>
      <c r="K170">
        <v>29</v>
      </c>
      <c r="L170">
        <v>74</v>
      </c>
      <c r="M170">
        <v>74</v>
      </c>
      <c r="N170">
        <v>7</v>
      </c>
      <c r="O170">
        <v>187</v>
      </c>
      <c r="P170">
        <v>1012.4</v>
      </c>
      <c r="R170">
        <v>24</v>
      </c>
    </row>
    <row r="171" spans="2:18" x14ac:dyDescent="0.2">
      <c r="B171" s="1">
        <v>43664</v>
      </c>
      <c r="D171">
        <v>7</v>
      </c>
      <c r="E171">
        <v>87</v>
      </c>
      <c r="F171">
        <v>75</v>
      </c>
      <c r="G171">
        <v>79</v>
      </c>
      <c r="H171">
        <v>3</v>
      </c>
      <c r="I171">
        <v>0</v>
      </c>
      <c r="J171">
        <v>14</v>
      </c>
      <c r="K171">
        <v>24</v>
      </c>
      <c r="L171">
        <v>73</v>
      </c>
      <c r="M171">
        <v>82</v>
      </c>
      <c r="N171">
        <v>4</v>
      </c>
      <c r="O171">
        <v>65</v>
      </c>
      <c r="P171">
        <v>1012.3</v>
      </c>
      <c r="Q171">
        <v>0.23</v>
      </c>
      <c r="R171">
        <v>24</v>
      </c>
    </row>
    <row r="172" spans="2:18" x14ac:dyDescent="0.2">
      <c r="B172" s="1">
        <v>43663</v>
      </c>
      <c r="D172">
        <v>7</v>
      </c>
      <c r="E172">
        <v>94</v>
      </c>
      <c r="F172">
        <v>73</v>
      </c>
      <c r="G172">
        <v>81</v>
      </c>
      <c r="H172">
        <v>5</v>
      </c>
      <c r="I172">
        <v>0</v>
      </c>
      <c r="J172">
        <v>16</v>
      </c>
      <c r="K172">
        <v>26</v>
      </c>
      <c r="L172">
        <v>70</v>
      </c>
      <c r="M172">
        <v>71</v>
      </c>
      <c r="N172">
        <v>5</v>
      </c>
      <c r="O172">
        <v>154</v>
      </c>
      <c r="P172">
        <v>1013.9</v>
      </c>
      <c r="Q172">
        <v>0.79</v>
      </c>
      <c r="R172">
        <v>24</v>
      </c>
    </row>
    <row r="173" spans="2:18" x14ac:dyDescent="0.2">
      <c r="B173" s="1">
        <v>43662</v>
      </c>
      <c r="D173">
        <v>7</v>
      </c>
      <c r="E173">
        <v>91</v>
      </c>
      <c r="F173">
        <v>64</v>
      </c>
      <c r="G173">
        <v>79</v>
      </c>
      <c r="H173">
        <v>3</v>
      </c>
      <c r="I173">
        <v>0</v>
      </c>
      <c r="J173">
        <v>14</v>
      </c>
      <c r="K173">
        <v>24</v>
      </c>
      <c r="L173">
        <v>65</v>
      </c>
      <c r="M173">
        <v>65</v>
      </c>
      <c r="N173">
        <v>6</v>
      </c>
      <c r="O173">
        <v>176</v>
      </c>
      <c r="P173">
        <v>1017.9</v>
      </c>
      <c r="Q173" t="s">
        <v>22</v>
      </c>
      <c r="R173">
        <v>24</v>
      </c>
    </row>
    <row r="174" spans="2:18" x14ac:dyDescent="0.2">
      <c r="B174" s="1">
        <v>43661</v>
      </c>
      <c r="D174">
        <v>7</v>
      </c>
      <c r="E174">
        <v>86</v>
      </c>
      <c r="F174">
        <v>61</v>
      </c>
      <c r="G174">
        <v>75</v>
      </c>
      <c r="H174">
        <v>-1</v>
      </c>
      <c r="I174">
        <v>0</v>
      </c>
      <c r="J174">
        <v>10</v>
      </c>
      <c r="K174">
        <v>20</v>
      </c>
      <c r="L174">
        <v>59</v>
      </c>
      <c r="M174">
        <v>60</v>
      </c>
      <c r="N174">
        <v>4</v>
      </c>
      <c r="O174">
        <v>190</v>
      </c>
      <c r="P174">
        <v>1018.3</v>
      </c>
      <c r="R174">
        <v>24</v>
      </c>
    </row>
    <row r="175" spans="2:18" x14ac:dyDescent="0.2">
      <c r="B175" s="1">
        <v>43660</v>
      </c>
      <c r="D175">
        <v>7</v>
      </c>
      <c r="E175">
        <v>88</v>
      </c>
      <c r="F175">
        <v>69</v>
      </c>
      <c r="G175">
        <v>78</v>
      </c>
      <c r="H175">
        <v>2</v>
      </c>
      <c r="I175">
        <v>0</v>
      </c>
      <c r="J175">
        <v>13</v>
      </c>
      <c r="K175">
        <v>23</v>
      </c>
      <c r="L175">
        <v>63</v>
      </c>
      <c r="M175">
        <v>62</v>
      </c>
      <c r="N175">
        <v>7</v>
      </c>
      <c r="O175">
        <v>252</v>
      </c>
      <c r="P175">
        <v>1014.9</v>
      </c>
      <c r="R175">
        <v>24</v>
      </c>
    </row>
    <row r="176" spans="2:18" x14ac:dyDescent="0.2">
      <c r="B176" s="1">
        <v>43659</v>
      </c>
      <c r="D176">
        <v>7</v>
      </c>
      <c r="E176">
        <v>85</v>
      </c>
      <c r="F176">
        <v>65</v>
      </c>
      <c r="G176">
        <v>75</v>
      </c>
      <c r="H176">
        <v>-1</v>
      </c>
      <c r="I176">
        <v>0</v>
      </c>
      <c r="J176">
        <v>10</v>
      </c>
      <c r="K176">
        <v>20</v>
      </c>
      <c r="L176">
        <v>64</v>
      </c>
      <c r="M176">
        <v>68</v>
      </c>
      <c r="N176">
        <v>5</v>
      </c>
      <c r="O176">
        <v>173</v>
      </c>
      <c r="P176">
        <v>1013.9</v>
      </c>
      <c r="R176">
        <v>24</v>
      </c>
    </row>
    <row r="177" spans="2:18" x14ac:dyDescent="0.2">
      <c r="B177" s="1">
        <v>43658</v>
      </c>
      <c r="D177">
        <v>7</v>
      </c>
      <c r="E177">
        <v>86</v>
      </c>
      <c r="F177">
        <v>71</v>
      </c>
      <c r="G177">
        <v>78</v>
      </c>
      <c r="H177">
        <v>2</v>
      </c>
      <c r="I177">
        <v>0</v>
      </c>
      <c r="J177">
        <v>13</v>
      </c>
      <c r="K177">
        <v>23</v>
      </c>
      <c r="L177">
        <v>65</v>
      </c>
      <c r="M177">
        <v>69</v>
      </c>
      <c r="N177">
        <v>7</v>
      </c>
      <c r="O177">
        <v>234</v>
      </c>
      <c r="P177">
        <v>1008.9</v>
      </c>
      <c r="R177">
        <v>24</v>
      </c>
    </row>
    <row r="178" spans="2:18" x14ac:dyDescent="0.2">
      <c r="B178" s="1">
        <v>43657</v>
      </c>
      <c r="D178">
        <v>7</v>
      </c>
      <c r="E178">
        <v>78</v>
      </c>
      <c r="F178">
        <v>72</v>
      </c>
      <c r="G178">
        <v>74</v>
      </c>
      <c r="H178">
        <v>-2</v>
      </c>
      <c r="I178">
        <v>0</v>
      </c>
      <c r="J178">
        <v>9</v>
      </c>
      <c r="K178">
        <v>19</v>
      </c>
      <c r="L178">
        <v>68</v>
      </c>
      <c r="M178">
        <v>82</v>
      </c>
      <c r="N178">
        <v>4</v>
      </c>
      <c r="O178">
        <v>110</v>
      </c>
      <c r="P178">
        <v>1012.4</v>
      </c>
      <c r="Q178">
        <v>2.75</v>
      </c>
      <c r="R178">
        <v>24</v>
      </c>
    </row>
    <row r="179" spans="2:18" x14ac:dyDescent="0.2">
      <c r="B179" s="1">
        <v>43656</v>
      </c>
      <c r="D179">
        <v>7</v>
      </c>
      <c r="E179">
        <v>89</v>
      </c>
      <c r="F179">
        <v>67</v>
      </c>
      <c r="G179">
        <v>79</v>
      </c>
      <c r="H179">
        <v>3</v>
      </c>
      <c r="I179">
        <v>0</v>
      </c>
      <c r="J179">
        <v>14</v>
      </c>
      <c r="K179">
        <v>24</v>
      </c>
      <c r="L179">
        <v>67</v>
      </c>
      <c r="M179">
        <v>68</v>
      </c>
      <c r="N179">
        <v>6</v>
      </c>
      <c r="O179">
        <v>171</v>
      </c>
      <c r="P179">
        <v>1016.9</v>
      </c>
      <c r="R179">
        <v>24</v>
      </c>
    </row>
    <row r="180" spans="2:18" x14ac:dyDescent="0.2">
      <c r="B180" s="1">
        <v>43655</v>
      </c>
      <c r="D180">
        <v>7</v>
      </c>
      <c r="E180">
        <v>87</v>
      </c>
      <c r="F180">
        <v>64</v>
      </c>
      <c r="G180">
        <v>76</v>
      </c>
      <c r="H180">
        <v>0</v>
      </c>
      <c r="I180">
        <v>0</v>
      </c>
      <c r="J180">
        <v>11</v>
      </c>
      <c r="K180">
        <v>21</v>
      </c>
      <c r="L180">
        <v>65</v>
      </c>
      <c r="M180">
        <v>72</v>
      </c>
      <c r="N180">
        <v>4</v>
      </c>
      <c r="O180">
        <v>216</v>
      </c>
      <c r="P180">
        <v>1017.7</v>
      </c>
      <c r="R180">
        <v>24</v>
      </c>
    </row>
    <row r="181" spans="2:18" x14ac:dyDescent="0.2">
      <c r="B181" s="1">
        <v>43654</v>
      </c>
      <c r="D181">
        <v>7</v>
      </c>
      <c r="E181">
        <v>77</v>
      </c>
      <c r="F181">
        <v>67</v>
      </c>
      <c r="G181">
        <v>72</v>
      </c>
      <c r="H181">
        <v>-4</v>
      </c>
      <c r="I181">
        <v>0</v>
      </c>
      <c r="J181">
        <v>7</v>
      </c>
      <c r="K181">
        <v>17</v>
      </c>
      <c r="L181">
        <v>66</v>
      </c>
      <c r="M181">
        <v>82</v>
      </c>
      <c r="N181">
        <v>5</v>
      </c>
      <c r="O181">
        <v>80</v>
      </c>
      <c r="P181">
        <v>1015.5</v>
      </c>
      <c r="Q181">
        <v>0.67</v>
      </c>
      <c r="R181">
        <v>24</v>
      </c>
    </row>
    <row r="182" spans="2:18" x14ac:dyDescent="0.2">
      <c r="B182" s="1">
        <v>43653</v>
      </c>
      <c r="D182">
        <v>7</v>
      </c>
      <c r="E182">
        <v>86</v>
      </c>
      <c r="F182">
        <v>71</v>
      </c>
      <c r="G182">
        <v>79</v>
      </c>
      <c r="H182">
        <v>4</v>
      </c>
      <c r="I182">
        <v>0</v>
      </c>
      <c r="J182">
        <v>14</v>
      </c>
      <c r="K182">
        <v>24</v>
      </c>
      <c r="L182">
        <v>68</v>
      </c>
      <c r="M182">
        <v>70</v>
      </c>
      <c r="N182">
        <v>6</v>
      </c>
      <c r="O182">
        <v>105</v>
      </c>
      <c r="P182">
        <v>1012.8</v>
      </c>
      <c r="R182">
        <v>24</v>
      </c>
    </row>
    <row r="183" spans="2:18" x14ac:dyDescent="0.2">
      <c r="B183" s="1">
        <v>43652</v>
      </c>
      <c r="D183">
        <v>7</v>
      </c>
      <c r="E183">
        <v>91</v>
      </c>
      <c r="F183">
        <v>73</v>
      </c>
      <c r="G183">
        <v>80</v>
      </c>
      <c r="H183">
        <v>5</v>
      </c>
      <c r="I183">
        <v>0</v>
      </c>
      <c r="J183">
        <v>15</v>
      </c>
      <c r="K183">
        <v>25</v>
      </c>
      <c r="L183">
        <v>72</v>
      </c>
      <c r="M183">
        <v>77</v>
      </c>
      <c r="N183">
        <v>5</v>
      </c>
      <c r="O183">
        <v>177</v>
      </c>
      <c r="P183">
        <v>1013.6</v>
      </c>
      <c r="Q183">
        <v>0.79</v>
      </c>
      <c r="R183">
        <v>24</v>
      </c>
    </row>
    <row r="184" spans="2:18" x14ac:dyDescent="0.2">
      <c r="B184" s="1">
        <v>43651</v>
      </c>
      <c r="D184">
        <v>7</v>
      </c>
      <c r="E184">
        <v>88</v>
      </c>
      <c r="F184">
        <v>74</v>
      </c>
      <c r="G184">
        <v>80</v>
      </c>
      <c r="H184">
        <v>5</v>
      </c>
      <c r="I184">
        <v>0</v>
      </c>
      <c r="J184">
        <v>15</v>
      </c>
      <c r="K184">
        <v>25</v>
      </c>
      <c r="L184">
        <v>70</v>
      </c>
      <c r="M184">
        <v>73</v>
      </c>
      <c r="N184">
        <v>5</v>
      </c>
      <c r="O184">
        <v>101</v>
      </c>
      <c r="P184">
        <v>1019.6</v>
      </c>
      <c r="R184">
        <v>24</v>
      </c>
    </row>
    <row r="185" spans="2:18" x14ac:dyDescent="0.2">
      <c r="B185" s="1">
        <v>43650</v>
      </c>
      <c r="D185">
        <v>7</v>
      </c>
      <c r="E185">
        <v>91</v>
      </c>
      <c r="F185">
        <v>71</v>
      </c>
      <c r="G185">
        <v>81</v>
      </c>
      <c r="H185">
        <v>6</v>
      </c>
      <c r="I185">
        <v>0</v>
      </c>
      <c r="J185">
        <v>16</v>
      </c>
      <c r="K185">
        <v>26</v>
      </c>
      <c r="L185">
        <v>69</v>
      </c>
      <c r="M185">
        <v>69</v>
      </c>
      <c r="N185">
        <v>5</v>
      </c>
      <c r="O185">
        <v>89</v>
      </c>
      <c r="P185">
        <v>1017.5</v>
      </c>
      <c r="R185">
        <v>24</v>
      </c>
    </row>
    <row r="186" spans="2:18" x14ac:dyDescent="0.2">
      <c r="B186" s="1">
        <v>43649</v>
      </c>
      <c r="D186">
        <v>7</v>
      </c>
      <c r="E186">
        <v>86</v>
      </c>
      <c r="F186">
        <v>72</v>
      </c>
      <c r="G186">
        <v>78</v>
      </c>
      <c r="H186">
        <v>3</v>
      </c>
      <c r="I186">
        <v>0</v>
      </c>
      <c r="J186">
        <v>13</v>
      </c>
      <c r="K186">
        <v>23</v>
      </c>
      <c r="L186">
        <v>70</v>
      </c>
      <c r="M186">
        <v>78</v>
      </c>
      <c r="N186">
        <v>3</v>
      </c>
      <c r="O186">
        <v>172</v>
      </c>
      <c r="P186">
        <v>1012</v>
      </c>
      <c r="Q186">
        <v>0.41</v>
      </c>
      <c r="R186">
        <v>24</v>
      </c>
    </row>
    <row r="187" spans="2:18" x14ac:dyDescent="0.2">
      <c r="B187" s="1">
        <v>43648</v>
      </c>
      <c r="D187">
        <v>7</v>
      </c>
      <c r="E187">
        <v>89</v>
      </c>
      <c r="F187">
        <v>64</v>
      </c>
      <c r="G187">
        <v>79</v>
      </c>
      <c r="H187">
        <v>4</v>
      </c>
      <c r="I187">
        <v>0</v>
      </c>
      <c r="J187">
        <v>14</v>
      </c>
      <c r="K187">
        <v>24</v>
      </c>
      <c r="L187">
        <v>67</v>
      </c>
      <c r="M187">
        <v>68</v>
      </c>
      <c r="N187">
        <v>7</v>
      </c>
      <c r="O187">
        <v>250</v>
      </c>
      <c r="P187">
        <v>1010.3</v>
      </c>
      <c r="Q187">
        <v>7.0000000000000007E-2</v>
      </c>
      <c r="R187">
        <v>18</v>
      </c>
    </row>
    <row r="188" spans="2:18" x14ac:dyDescent="0.2">
      <c r="B188" s="1">
        <v>43647</v>
      </c>
      <c r="D188">
        <v>7</v>
      </c>
      <c r="E188">
        <v>84</v>
      </c>
      <c r="F188">
        <v>59</v>
      </c>
      <c r="G188">
        <v>73</v>
      </c>
      <c r="H188">
        <v>-2</v>
      </c>
      <c r="I188">
        <v>0</v>
      </c>
      <c r="J188">
        <v>8</v>
      </c>
      <c r="K188">
        <v>18</v>
      </c>
      <c r="L188">
        <v>56</v>
      </c>
      <c r="M188">
        <v>57</v>
      </c>
      <c r="N188">
        <v>4</v>
      </c>
      <c r="O188">
        <v>203</v>
      </c>
      <c r="P188">
        <v>1014.1</v>
      </c>
      <c r="R188">
        <v>24</v>
      </c>
    </row>
    <row r="189" spans="2:18" x14ac:dyDescent="0.2">
      <c r="B189" s="1">
        <v>43646</v>
      </c>
      <c r="D189">
        <v>6</v>
      </c>
      <c r="E189">
        <v>84</v>
      </c>
      <c r="F189">
        <v>66</v>
      </c>
      <c r="G189">
        <v>75</v>
      </c>
      <c r="H189">
        <v>1</v>
      </c>
      <c r="I189">
        <v>0</v>
      </c>
      <c r="J189">
        <v>10</v>
      </c>
      <c r="K189">
        <v>20</v>
      </c>
      <c r="L189">
        <v>59</v>
      </c>
      <c r="M189">
        <v>61</v>
      </c>
      <c r="N189">
        <v>10</v>
      </c>
      <c r="O189">
        <v>280</v>
      </c>
      <c r="P189">
        <v>1010.6</v>
      </c>
      <c r="R189">
        <v>24</v>
      </c>
    </row>
    <row r="190" spans="2:18" x14ac:dyDescent="0.2">
      <c r="B190" s="1">
        <v>43645</v>
      </c>
      <c r="D190">
        <v>6</v>
      </c>
      <c r="E190">
        <v>90</v>
      </c>
      <c r="F190">
        <v>66</v>
      </c>
      <c r="G190">
        <v>75</v>
      </c>
      <c r="H190">
        <v>1</v>
      </c>
      <c r="I190">
        <v>0</v>
      </c>
      <c r="J190">
        <v>10</v>
      </c>
      <c r="K190">
        <v>20</v>
      </c>
      <c r="L190">
        <v>67</v>
      </c>
      <c r="M190">
        <v>77</v>
      </c>
      <c r="N190">
        <v>6</v>
      </c>
      <c r="O190">
        <v>190</v>
      </c>
      <c r="P190">
        <v>1015.9</v>
      </c>
      <c r="Q190">
        <v>0.4</v>
      </c>
      <c r="R190">
        <v>24</v>
      </c>
    </row>
    <row r="191" spans="2:18" x14ac:dyDescent="0.2">
      <c r="B191" s="1">
        <v>43644</v>
      </c>
      <c r="D191">
        <v>6</v>
      </c>
      <c r="E191">
        <v>91</v>
      </c>
      <c r="F191">
        <v>66</v>
      </c>
      <c r="G191">
        <v>76</v>
      </c>
      <c r="H191">
        <v>2</v>
      </c>
      <c r="I191">
        <v>0</v>
      </c>
      <c r="J191">
        <v>11</v>
      </c>
      <c r="K191">
        <v>21</v>
      </c>
      <c r="L191">
        <v>64</v>
      </c>
      <c r="M191">
        <v>69</v>
      </c>
      <c r="N191">
        <v>5</v>
      </c>
      <c r="O191">
        <v>176</v>
      </c>
      <c r="P191">
        <v>1021.1</v>
      </c>
      <c r="Q191">
        <v>1.1299999999999999</v>
      </c>
      <c r="R191">
        <v>24</v>
      </c>
    </row>
    <row r="192" spans="2:18" x14ac:dyDescent="0.2">
      <c r="B192" s="1">
        <v>43643</v>
      </c>
      <c r="D192">
        <v>6</v>
      </c>
      <c r="E192">
        <v>90</v>
      </c>
      <c r="F192">
        <v>67</v>
      </c>
      <c r="G192">
        <v>79</v>
      </c>
      <c r="H192">
        <v>5</v>
      </c>
      <c r="I192">
        <v>0</v>
      </c>
      <c r="J192">
        <v>14</v>
      </c>
      <c r="K192">
        <v>24</v>
      </c>
      <c r="L192">
        <v>61</v>
      </c>
      <c r="M192">
        <v>58</v>
      </c>
      <c r="N192">
        <v>4</v>
      </c>
      <c r="O192">
        <v>198</v>
      </c>
      <c r="P192">
        <v>1020.6</v>
      </c>
      <c r="R192">
        <v>24</v>
      </c>
    </row>
    <row r="193" spans="2:18" x14ac:dyDescent="0.2">
      <c r="B193" s="1">
        <v>43642</v>
      </c>
      <c r="D193">
        <v>6</v>
      </c>
      <c r="E193">
        <v>88</v>
      </c>
      <c r="F193">
        <v>63</v>
      </c>
      <c r="G193">
        <v>76</v>
      </c>
      <c r="H193">
        <v>2</v>
      </c>
      <c r="I193">
        <v>0</v>
      </c>
      <c r="J193">
        <v>11</v>
      </c>
      <c r="K193">
        <v>21</v>
      </c>
      <c r="L193">
        <v>61</v>
      </c>
      <c r="M193">
        <v>62</v>
      </c>
      <c r="N193">
        <v>5</v>
      </c>
      <c r="O193">
        <v>178</v>
      </c>
      <c r="P193">
        <v>1016.8</v>
      </c>
      <c r="Q193" t="s">
        <v>22</v>
      </c>
      <c r="R193">
        <v>24</v>
      </c>
    </row>
    <row r="194" spans="2:18" x14ac:dyDescent="0.2">
      <c r="B194" s="1">
        <v>43641</v>
      </c>
      <c r="D194">
        <v>6</v>
      </c>
      <c r="E194">
        <v>88</v>
      </c>
      <c r="F194">
        <v>72</v>
      </c>
      <c r="G194">
        <v>78</v>
      </c>
      <c r="H194">
        <v>5</v>
      </c>
      <c r="I194">
        <v>0</v>
      </c>
      <c r="J194">
        <v>13</v>
      </c>
      <c r="K194">
        <v>23</v>
      </c>
      <c r="L194">
        <v>66</v>
      </c>
      <c r="M194">
        <v>68</v>
      </c>
      <c r="N194">
        <v>6</v>
      </c>
      <c r="O194">
        <v>208</v>
      </c>
      <c r="P194">
        <v>1010.4</v>
      </c>
      <c r="Q194">
        <v>0.28999999999999998</v>
      </c>
      <c r="R194">
        <v>24</v>
      </c>
    </row>
    <row r="195" spans="2:18" x14ac:dyDescent="0.2">
      <c r="B195" s="1">
        <v>43640</v>
      </c>
      <c r="D195">
        <v>6</v>
      </c>
      <c r="E195">
        <v>86</v>
      </c>
      <c r="F195">
        <v>58</v>
      </c>
      <c r="G195">
        <v>75</v>
      </c>
      <c r="H195">
        <v>2</v>
      </c>
      <c r="I195">
        <v>0</v>
      </c>
      <c r="J195">
        <v>10</v>
      </c>
      <c r="K195">
        <v>20</v>
      </c>
      <c r="L195">
        <v>58</v>
      </c>
      <c r="M195">
        <v>59</v>
      </c>
      <c r="N195">
        <v>3</v>
      </c>
      <c r="O195">
        <v>122</v>
      </c>
      <c r="P195">
        <v>1011.5</v>
      </c>
      <c r="Q195" t="s">
        <v>22</v>
      </c>
      <c r="R195">
        <v>24</v>
      </c>
    </row>
    <row r="196" spans="2:18" x14ac:dyDescent="0.2">
      <c r="B196" s="1">
        <v>43639</v>
      </c>
      <c r="D196">
        <v>6</v>
      </c>
      <c r="E196">
        <v>83</v>
      </c>
      <c r="F196">
        <v>55</v>
      </c>
      <c r="G196">
        <v>71</v>
      </c>
      <c r="H196">
        <v>-2</v>
      </c>
      <c r="I196">
        <v>0</v>
      </c>
      <c r="J196">
        <v>6</v>
      </c>
      <c r="K196">
        <v>16</v>
      </c>
      <c r="L196">
        <v>52</v>
      </c>
      <c r="M196">
        <v>52</v>
      </c>
      <c r="N196">
        <v>6</v>
      </c>
      <c r="O196">
        <v>230</v>
      </c>
      <c r="P196">
        <v>1015.8</v>
      </c>
      <c r="R196">
        <v>24</v>
      </c>
    </row>
    <row r="197" spans="2:18" x14ac:dyDescent="0.2">
      <c r="B197" s="1">
        <v>43638</v>
      </c>
      <c r="D197">
        <v>6</v>
      </c>
      <c r="E197">
        <v>79</v>
      </c>
      <c r="F197">
        <v>59</v>
      </c>
      <c r="G197">
        <v>70</v>
      </c>
      <c r="H197">
        <v>-3</v>
      </c>
      <c r="I197">
        <v>0</v>
      </c>
      <c r="J197">
        <v>5</v>
      </c>
      <c r="K197">
        <v>15</v>
      </c>
      <c r="L197">
        <v>51</v>
      </c>
      <c r="M197">
        <v>55</v>
      </c>
      <c r="N197">
        <v>9</v>
      </c>
      <c r="O197">
        <v>300</v>
      </c>
      <c r="P197">
        <v>1014.5</v>
      </c>
      <c r="R197">
        <v>24</v>
      </c>
    </row>
    <row r="198" spans="2:18" x14ac:dyDescent="0.2">
      <c r="B198" s="1">
        <v>43637</v>
      </c>
      <c r="D198">
        <v>6</v>
      </c>
      <c r="E198">
        <v>78</v>
      </c>
      <c r="F198">
        <v>63</v>
      </c>
      <c r="G198">
        <v>70</v>
      </c>
      <c r="H198">
        <v>-2</v>
      </c>
      <c r="I198">
        <v>0</v>
      </c>
      <c r="J198">
        <v>5</v>
      </c>
      <c r="K198">
        <v>15</v>
      </c>
      <c r="L198">
        <v>58</v>
      </c>
      <c r="M198">
        <v>68</v>
      </c>
      <c r="N198">
        <v>10</v>
      </c>
      <c r="O198">
        <v>281</v>
      </c>
      <c r="P198">
        <v>1004.7</v>
      </c>
      <c r="Q198">
        <v>7.0000000000000007E-2</v>
      </c>
      <c r="R198">
        <v>24</v>
      </c>
    </row>
    <row r="199" spans="2:18" x14ac:dyDescent="0.2">
      <c r="B199" s="1">
        <v>43636</v>
      </c>
      <c r="D199">
        <v>6</v>
      </c>
      <c r="E199">
        <v>82</v>
      </c>
      <c r="F199">
        <v>69</v>
      </c>
      <c r="G199">
        <v>73</v>
      </c>
      <c r="H199">
        <v>1</v>
      </c>
      <c r="I199">
        <v>0</v>
      </c>
      <c r="J199">
        <v>8</v>
      </c>
      <c r="K199">
        <v>18</v>
      </c>
      <c r="L199">
        <v>68</v>
      </c>
      <c r="M199">
        <v>84</v>
      </c>
      <c r="N199">
        <v>6</v>
      </c>
      <c r="O199">
        <v>157</v>
      </c>
      <c r="P199">
        <v>1001.8</v>
      </c>
      <c r="Q199">
        <v>0.4</v>
      </c>
      <c r="R199">
        <v>24</v>
      </c>
    </row>
    <row r="200" spans="2:18" x14ac:dyDescent="0.2">
      <c r="B200" s="1">
        <v>43635</v>
      </c>
      <c r="D200">
        <v>6</v>
      </c>
      <c r="E200">
        <v>76</v>
      </c>
      <c r="F200">
        <v>66</v>
      </c>
      <c r="G200">
        <v>70</v>
      </c>
      <c r="H200">
        <v>-2</v>
      </c>
      <c r="I200">
        <v>0</v>
      </c>
      <c r="J200">
        <v>5</v>
      </c>
      <c r="K200">
        <v>15</v>
      </c>
      <c r="L200">
        <v>67</v>
      </c>
      <c r="M200">
        <v>88</v>
      </c>
      <c r="N200">
        <v>5</v>
      </c>
      <c r="O200">
        <v>83</v>
      </c>
      <c r="P200">
        <v>1009.9</v>
      </c>
      <c r="Q200">
        <v>0.1</v>
      </c>
      <c r="R200">
        <v>24</v>
      </c>
    </row>
    <row r="201" spans="2:18" x14ac:dyDescent="0.2">
      <c r="B201" s="1">
        <v>43634</v>
      </c>
      <c r="D201">
        <v>6</v>
      </c>
      <c r="E201">
        <v>80</v>
      </c>
      <c r="F201">
        <v>66</v>
      </c>
      <c r="G201">
        <v>71</v>
      </c>
      <c r="H201">
        <v>-1</v>
      </c>
      <c r="I201">
        <v>0</v>
      </c>
      <c r="J201">
        <v>6</v>
      </c>
      <c r="K201">
        <v>16</v>
      </c>
      <c r="L201">
        <v>67</v>
      </c>
      <c r="M201">
        <v>86</v>
      </c>
      <c r="N201">
        <v>3</v>
      </c>
      <c r="O201">
        <v>69</v>
      </c>
      <c r="P201">
        <v>1012.9</v>
      </c>
      <c r="Q201">
        <v>1.86</v>
      </c>
      <c r="R201">
        <v>24</v>
      </c>
    </row>
    <row r="202" spans="2:18" x14ac:dyDescent="0.2">
      <c r="B202" s="1">
        <v>43633</v>
      </c>
      <c r="D202">
        <v>6</v>
      </c>
      <c r="E202">
        <v>78</v>
      </c>
      <c r="F202">
        <v>67</v>
      </c>
      <c r="G202">
        <v>72</v>
      </c>
      <c r="H202">
        <v>1</v>
      </c>
      <c r="I202">
        <v>0</v>
      </c>
      <c r="J202">
        <v>7</v>
      </c>
      <c r="K202">
        <v>17</v>
      </c>
      <c r="L202">
        <v>65</v>
      </c>
      <c r="M202">
        <v>79</v>
      </c>
      <c r="N202">
        <v>2</v>
      </c>
      <c r="O202">
        <v>109</v>
      </c>
      <c r="P202">
        <v>1014.6</v>
      </c>
      <c r="Q202" t="s">
        <v>22</v>
      </c>
      <c r="R202">
        <v>24</v>
      </c>
    </row>
    <row r="203" spans="2:18" x14ac:dyDescent="0.2">
      <c r="B203" s="1">
        <v>43632</v>
      </c>
      <c r="D203">
        <v>6</v>
      </c>
      <c r="E203">
        <v>80</v>
      </c>
      <c r="F203">
        <v>66</v>
      </c>
      <c r="G203">
        <v>73</v>
      </c>
      <c r="H203">
        <v>2</v>
      </c>
      <c r="I203">
        <v>0</v>
      </c>
      <c r="J203">
        <v>8</v>
      </c>
      <c r="K203">
        <v>18</v>
      </c>
      <c r="L203">
        <v>62</v>
      </c>
      <c r="M203">
        <v>70</v>
      </c>
      <c r="N203">
        <v>6</v>
      </c>
      <c r="O203">
        <v>161</v>
      </c>
      <c r="P203">
        <v>1011.4</v>
      </c>
      <c r="Q203">
        <v>0.01</v>
      </c>
      <c r="R203">
        <v>24</v>
      </c>
    </row>
    <row r="204" spans="2:18" x14ac:dyDescent="0.2">
      <c r="B204" s="1">
        <v>43631</v>
      </c>
      <c r="D204">
        <v>6</v>
      </c>
      <c r="E204">
        <v>82</v>
      </c>
      <c r="F204">
        <v>50</v>
      </c>
      <c r="G204">
        <v>69</v>
      </c>
      <c r="H204">
        <v>-2</v>
      </c>
      <c r="I204">
        <v>0</v>
      </c>
      <c r="J204">
        <v>4</v>
      </c>
      <c r="K204">
        <v>14</v>
      </c>
      <c r="L204">
        <v>51</v>
      </c>
      <c r="M204">
        <v>55</v>
      </c>
      <c r="N204">
        <v>8</v>
      </c>
      <c r="O204">
        <v>173</v>
      </c>
      <c r="P204">
        <v>1017.7</v>
      </c>
      <c r="Q204" t="s">
        <v>22</v>
      </c>
      <c r="R204">
        <v>24</v>
      </c>
    </row>
    <row r="205" spans="2:18" x14ac:dyDescent="0.2">
      <c r="B205" s="1">
        <v>43630</v>
      </c>
      <c r="D205">
        <v>6</v>
      </c>
      <c r="E205">
        <v>74</v>
      </c>
      <c r="F205">
        <v>55</v>
      </c>
      <c r="G205">
        <v>64</v>
      </c>
      <c r="H205">
        <v>-6</v>
      </c>
      <c r="I205">
        <v>1</v>
      </c>
      <c r="J205">
        <v>0</v>
      </c>
      <c r="K205">
        <v>9</v>
      </c>
      <c r="L205">
        <v>48</v>
      </c>
      <c r="M205">
        <v>60</v>
      </c>
      <c r="N205">
        <v>11</v>
      </c>
      <c r="O205">
        <v>254</v>
      </c>
      <c r="P205">
        <v>1013.3</v>
      </c>
      <c r="R205">
        <v>24</v>
      </c>
    </row>
    <row r="206" spans="2:18" x14ac:dyDescent="0.2">
      <c r="B206" s="1">
        <v>43629</v>
      </c>
      <c r="D206">
        <v>6</v>
      </c>
      <c r="E206">
        <v>67</v>
      </c>
      <c r="F206">
        <v>58</v>
      </c>
      <c r="G206">
        <v>62</v>
      </c>
      <c r="H206">
        <v>-8</v>
      </c>
      <c r="I206">
        <v>3</v>
      </c>
      <c r="J206">
        <v>0</v>
      </c>
      <c r="K206">
        <v>7</v>
      </c>
      <c r="L206">
        <v>56</v>
      </c>
      <c r="M206">
        <v>80</v>
      </c>
      <c r="N206">
        <v>7</v>
      </c>
      <c r="O206">
        <v>113</v>
      </c>
      <c r="P206">
        <v>1010.2</v>
      </c>
      <c r="Q206">
        <v>0.35</v>
      </c>
      <c r="R206">
        <v>24</v>
      </c>
    </row>
    <row r="207" spans="2:18" x14ac:dyDescent="0.2">
      <c r="B207" s="1">
        <v>43628</v>
      </c>
      <c r="D207">
        <v>6</v>
      </c>
      <c r="E207">
        <v>77</v>
      </c>
      <c r="F207">
        <v>52</v>
      </c>
      <c r="G207">
        <v>66</v>
      </c>
      <c r="H207">
        <v>-4</v>
      </c>
      <c r="I207">
        <v>0</v>
      </c>
      <c r="J207">
        <v>1</v>
      </c>
      <c r="K207">
        <v>11</v>
      </c>
      <c r="L207">
        <v>47</v>
      </c>
      <c r="M207">
        <v>53</v>
      </c>
      <c r="N207">
        <v>7</v>
      </c>
      <c r="O207">
        <v>143</v>
      </c>
      <c r="P207">
        <v>1020.6</v>
      </c>
      <c r="R207">
        <v>24</v>
      </c>
    </row>
    <row r="208" spans="2:18" x14ac:dyDescent="0.2">
      <c r="B208" s="1">
        <v>43627</v>
      </c>
      <c r="D208">
        <v>6</v>
      </c>
      <c r="E208">
        <v>76</v>
      </c>
      <c r="F208">
        <v>60</v>
      </c>
      <c r="G208">
        <v>69</v>
      </c>
      <c r="H208">
        <v>0</v>
      </c>
      <c r="I208">
        <v>0</v>
      </c>
      <c r="J208">
        <v>4</v>
      </c>
      <c r="K208">
        <v>14</v>
      </c>
      <c r="L208">
        <v>52</v>
      </c>
      <c r="M208">
        <v>59</v>
      </c>
      <c r="N208">
        <v>11</v>
      </c>
      <c r="O208">
        <v>298</v>
      </c>
      <c r="P208">
        <v>1015.2</v>
      </c>
      <c r="Q208">
        <v>0.05</v>
      </c>
      <c r="R208">
        <v>24</v>
      </c>
    </row>
    <row r="209" spans="2:18" x14ac:dyDescent="0.2">
      <c r="B209" s="1">
        <v>43626</v>
      </c>
      <c r="D209">
        <v>6</v>
      </c>
      <c r="E209">
        <v>71</v>
      </c>
      <c r="F209">
        <v>59</v>
      </c>
      <c r="G209">
        <v>65</v>
      </c>
      <c r="H209">
        <v>-4</v>
      </c>
      <c r="I209">
        <v>0</v>
      </c>
      <c r="J209">
        <v>0</v>
      </c>
      <c r="K209">
        <v>10</v>
      </c>
      <c r="L209">
        <v>57</v>
      </c>
      <c r="M209">
        <v>77</v>
      </c>
      <c r="N209">
        <v>8</v>
      </c>
      <c r="O209">
        <v>76</v>
      </c>
      <c r="P209">
        <v>1016.5</v>
      </c>
      <c r="Q209">
        <v>0.84</v>
      </c>
      <c r="R209">
        <v>24</v>
      </c>
    </row>
    <row r="210" spans="2:18" x14ac:dyDescent="0.2">
      <c r="B210" s="1">
        <v>43625</v>
      </c>
      <c r="D210">
        <v>6</v>
      </c>
      <c r="E210">
        <v>80</v>
      </c>
      <c r="F210">
        <v>57</v>
      </c>
      <c r="G210">
        <v>69</v>
      </c>
      <c r="H210">
        <v>0</v>
      </c>
      <c r="I210">
        <v>0</v>
      </c>
      <c r="J210">
        <v>4</v>
      </c>
      <c r="K210">
        <v>14</v>
      </c>
      <c r="L210">
        <v>45</v>
      </c>
      <c r="M210">
        <v>44</v>
      </c>
      <c r="N210">
        <v>11</v>
      </c>
      <c r="O210">
        <v>87</v>
      </c>
      <c r="P210">
        <v>1024.4000000000001</v>
      </c>
      <c r="R210">
        <v>24</v>
      </c>
    </row>
    <row r="211" spans="2:18" x14ac:dyDescent="0.2">
      <c r="B211" s="1">
        <v>43624</v>
      </c>
      <c r="D211">
        <v>6</v>
      </c>
      <c r="E211">
        <v>83</v>
      </c>
      <c r="F211">
        <v>57</v>
      </c>
      <c r="G211">
        <v>71</v>
      </c>
      <c r="H211">
        <v>2</v>
      </c>
      <c r="I211">
        <v>0</v>
      </c>
      <c r="J211">
        <v>6</v>
      </c>
      <c r="K211">
        <v>16</v>
      </c>
      <c r="L211">
        <v>51</v>
      </c>
      <c r="M211">
        <v>52</v>
      </c>
      <c r="N211">
        <v>8</v>
      </c>
      <c r="O211">
        <v>87</v>
      </c>
      <c r="P211">
        <v>1020.1</v>
      </c>
      <c r="R211">
        <v>23</v>
      </c>
    </row>
    <row r="212" spans="2:18" x14ac:dyDescent="0.2">
      <c r="B212" s="1">
        <v>43623</v>
      </c>
      <c r="D212">
        <v>6</v>
      </c>
      <c r="E212">
        <v>82</v>
      </c>
      <c r="F212">
        <v>61</v>
      </c>
      <c r="G212">
        <v>71</v>
      </c>
      <c r="H212">
        <v>3</v>
      </c>
      <c r="I212">
        <v>0</v>
      </c>
      <c r="J212">
        <v>6</v>
      </c>
      <c r="K212">
        <v>16</v>
      </c>
      <c r="L212">
        <v>55</v>
      </c>
      <c r="M212">
        <v>58</v>
      </c>
      <c r="N212">
        <v>4</v>
      </c>
      <c r="O212">
        <v>113</v>
      </c>
      <c r="P212">
        <v>1013.8</v>
      </c>
      <c r="R212">
        <v>24</v>
      </c>
    </row>
    <row r="213" spans="2:18" x14ac:dyDescent="0.2">
      <c r="B213" s="1">
        <v>43622</v>
      </c>
      <c r="D213">
        <v>6</v>
      </c>
      <c r="E213">
        <v>83</v>
      </c>
      <c r="F213">
        <v>65</v>
      </c>
      <c r="G213">
        <v>75</v>
      </c>
      <c r="H213">
        <v>7</v>
      </c>
      <c r="I213">
        <v>0</v>
      </c>
      <c r="J213">
        <v>10</v>
      </c>
      <c r="K213">
        <v>20</v>
      </c>
      <c r="L213">
        <v>62</v>
      </c>
      <c r="M213">
        <v>64</v>
      </c>
      <c r="N213">
        <v>8</v>
      </c>
      <c r="O213">
        <v>216</v>
      </c>
      <c r="P213">
        <v>1008.1</v>
      </c>
      <c r="Q213" t="s">
        <v>22</v>
      </c>
      <c r="R213">
        <v>24</v>
      </c>
    </row>
    <row r="214" spans="2:18" x14ac:dyDescent="0.2">
      <c r="B214" s="1">
        <v>43621</v>
      </c>
      <c r="D214">
        <v>6</v>
      </c>
      <c r="E214">
        <v>83</v>
      </c>
      <c r="F214">
        <v>58</v>
      </c>
      <c r="G214">
        <v>72</v>
      </c>
      <c r="H214">
        <v>4</v>
      </c>
      <c r="I214">
        <v>0</v>
      </c>
      <c r="J214">
        <v>7</v>
      </c>
      <c r="K214">
        <v>17</v>
      </c>
      <c r="L214">
        <v>57</v>
      </c>
      <c r="M214">
        <v>61</v>
      </c>
      <c r="N214">
        <v>7</v>
      </c>
      <c r="O214">
        <v>168</v>
      </c>
      <c r="P214">
        <v>1011</v>
      </c>
      <c r="Q214" t="s">
        <v>22</v>
      </c>
      <c r="R214">
        <v>24</v>
      </c>
    </row>
    <row r="215" spans="2:18" x14ac:dyDescent="0.2">
      <c r="B215" s="1">
        <v>43620</v>
      </c>
      <c r="D215">
        <v>6</v>
      </c>
      <c r="E215">
        <v>72</v>
      </c>
      <c r="F215">
        <v>47</v>
      </c>
      <c r="G215">
        <v>62</v>
      </c>
      <c r="H215">
        <v>-5</v>
      </c>
      <c r="I215">
        <v>3</v>
      </c>
      <c r="J215">
        <v>0</v>
      </c>
      <c r="K215">
        <v>7</v>
      </c>
      <c r="L215">
        <v>42</v>
      </c>
      <c r="M215">
        <v>50</v>
      </c>
      <c r="N215">
        <v>7</v>
      </c>
      <c r="O215">
        <v>233</v>
      </c>
      <c r="P215">
        <v>1018.7</v>
      </c>
      <c r="R215">
        <v>24</v>
      </c>
    </row>
    <row r="216" spans="2:18" x14ac:dyDescent="0.2">
      <c r="B216" s="1">
        <v>43619</v>
      </c>
      <c r="D216">
        <v>6</v>
      </c>
      <c r="E216">
        <v>70</v>
      </c>
      <c r="F216">
        <v>51</v>
      </c>
      <c r="G216">
        <v>61</v>
      </c>
      <c r="H216">
        <v>-6</v>
      </c>
      <c r="I216">
        <v>4</v>
      </c>
      <c r="J216">
        <v>0</v>
      </c>
      <c r="K216">
        <v>6</v>
      </c>
      <c r="L216">
        <v>42</v>
      </c>
      <c r="M216">
        <v>54</v>
      </c>
      <c r="N216">
        <v>6</v>
      </c>
      <c r="O216">
        <v>231</v>
      </c>
      <c r="P216">
        <v>1013.7</v>
      </c>
      <c r="R216">
        <v>24</v>
      </c>
    </row>
    <row r="217" spans="2:18" x14ac:dyDescent="0.2">
      <c r="B217" s="1">
        <v>43618</v>
      </c>
      <c r="D217">
        <v>6</v>
      </c>
      <c r="E217">
        <v>80</v>
      </c>
      <c r="F217">
        <v>59</v>
      </c>
      <c r="G217">
        <v>70</v>
      </c>
      <c r="H217">
        <v>3</v>
      </c>
      <c r="I217">
        <v>0</v>
      </c>
      <c r="J217">
        <v>5</v>
      </c>
      <c r="K217">
        <v>15</v>
      </c>
      <c r="L217">
        <v>58</v>
      </c>
      <c r="M217">
        <v>68</v>
      </c>
      <c r="N217">
        <v>8</v>
      </c>
      <c r="O217">
        <v>248</v>
      </c>
      <c r="P217">
        <v>1007.1</v>
      </c>
      <c r="Q217">
        <v>0.25</v>
      </c>
      <c r="R217">
        <v>24</v>
      </c>
    </row>
    <row r="218" spans="2:18" x14ac:dyDescent="0.2">
      <c r="B218" s="1">
        <v>43617</v>
      </c>
      <c r="D218">
        <v>6</v>
      </c>
      <c r="E218">
        <v>84</v>
      </c>
      <c r="F218">
        <v>59</v>
      </c>
      <c r="G218">
        <v>72</v>
      </c>
      <c r="H218">
        <v>6</v>
      </c>
      <c r="I218">
        <v>0</v>
      </c>
      <c r="J218">
        <v>7</v>
      </c>
      <c r="K218">
        <v>17</v>
      </c>
      <c r="L218">
        <v>58</v>
      </c>
      <c r="M218">
        <v>63</v>
      </c>
      <c r="N218">
        <v>5</v>
      </c>
      <c r="O218">
        <v>172</v>
      </c>
      <c r="P218">
        <v>1009.6</v>
      </c>
      <c r="Q218">
        <v>0.01</v>
      </c>
      <c r="R218">
        <v>23</v>
      </c>
    </row>
    <row r="219" spans="2:18" x14ac:dyDescent="0.2">
      <c r="B219" s="1">
        <v>43616</v>
      </c>
      <c r="D219">
        <v>5</v>
      </c>
      <c r="E219">
        <v>79</v>
      </c>
      <c r="F219">
        <v>62</v>
      </c>
      <c r="G219">
        <v>71</v>
      </c>
      <c r="H219">
        <v>5</v>
      </c>
      <c r="I219">
        <v>0</v>
      </c>
      <c r="J219">
        <v>6</v>
      </c>
      <c r="K219">
        <v>16</v>
      </c>
      <c r="L219">
        <v>59</v>
      </c>
      <c r="M219">
        <v>67</v>
      </c>
      <c r="N219">
        <v>6</v>
      </c>
      <c r="O219">
        <v>231</v>
      </c>
      <c r="P219">
        <v>1008.4</v>
      </c>
      <c r="R219">
        <v>24</v>
      </c>
    </row>
    <row r="220" spans="2:18" x14ac:dyDescent="0.2">
      <c r="B220" s="1">
        <v>43615</v>
      </c>
      <c r="D220">
        <v>5</v>
      </c>
      <c r="E220">
        <v>79</v>
      </c>
      <c r="F220">
        <v>65</v>
      </c>
      <c r="G220">
        <v>72</v>
      </c>
      <c r="H220">
        <v>6</v>
      </c>
      <c r="I220">
        <v>0</v>
      </c>
      <c r="J220">
        <v>7</v>
      </c>
      <c r="K220">
        <v>17</v>
      </c>
      <c r="L220">
        <v>64</v>
      </c>
      <c r="M220">
        <v>77</v>
      </c>
      <c r="N220">
        <v>5</v>
      </c>
      <c r="O220">
        <v>213</v>
      </c>
      <c r="P220">
        <v>1006.8</v>
      </c>
      <c r="Q220">
        <v>0.33</v>
      </c>
      <c r="R220">
        <v>24</v>
      </c>
    </row>
    <row r="221" spans="2:18" x14ac:dyDescent="0.2">
      <c r="B221" s="1">
        <v>43614</v>
      </c>
      <c r="D221">
        <v>5</v>
      </c>
      <c r="E221">
        <v>86</v>
      </c>
      <c r="F221">
        <v>67</v>
      </c>
      <c r="G221">
        <v>74</v>
      </c>
      <c r="H221">
        <v>8</v>
      </c>
      <c r="I221">
        <v>0</v>
      </c>
      <c r="J221">
        <v>9</v>
      </c>
      <c r="K221">
        <v>19</v>
      </c>
      <c r="L221">
        <v>65</v>
      </c>
      <c r="M221">
        <v>76</v>
      </c>
      <c r="N221">
        <v>6</v>
      </c>
      <c r="O221">
        <v>170</v>
      </c>
      <c r="P221">
        <v>1005.8</v>
      </c>
      <c r="Q221">
        <v>0.59</v>
      </c>
      <c r="R221">
        <v>24</v>
      </c>
    </row>
    <row r="222" spans="2:18" x14ac:dyDescent="0.2">
      <c r="B222" s="1">
        <v>43613</v>
      </c>
      <c r="D222">
        <v>5</v>
      </c>
      <c r="E222">
        <v>75</v>
      </c>
      <c r="F222">
        <v>59</v>
      </c>
      <c r="G222">
        <v>67</v>
      </c>
      <c r="H222">
        <v>2</v>
      </c>
      <c r="I222">
        <v>0</v>
      </c>
      <c r="J222">
        <v>2</v>
      </c>
      <c r="K222">
        <v>12</v>
      </c>
      <c r="L222">
        <v>60</v>
      </c>
      <c r="M222">
        <v>79</v>
      </c>
      <c r="N222">
        <v>4</v>
      </c>
      <c r="O222">
        <v>123</v>
      </c>
      <c r="P222">
        <v>1008.8</v>
      </c>
      <c r="Q222">
        <v>0.31</v>
      </c>
      <c r="R222">
        <v>24</v>
      </c>
    </row>
    <row r="223" spans="2:18" x14ac:dyDescent="0.2">
      <c r="B223" s="1">
        <v>43612</v>
      </c>
      <c r="D223">
        <v>5</v>
      </c>
      <c r="E223">
        <v>82</v>
      </c>
      <c r="F223">
        <v>63</v>
      </c>
      <c r="G223">
        <v>72</v>
      </c>
      <c r="H223">
        <v>7</v>
      </c>
      <c r="I223">
        <v>0</v>
      </c>
      <c r="J223">
        <v>7</v>
      </c>
      <c r="K223">
        <v>17</v>
      </c>
      <c r="L223">
        <v>53</v>
      </c>
      <c r="M223">
        <v>52</v>
      </c>
      <c r="N223">
        <v>5</v>
      </c>
      <c r="O223">
        <v>240</v>
      </c>
      <c r="P223">
        <v>1013.8</v>
      </c>
      <c r="Q223" t="s">
        <v>22</v>
      </c>
      <c r="R223">
        <v>24</v>
      </c>
    </row>
    <row r="224" spans="2:18" x14ac:dyDescent="0.2">
      <c r="B224" s="1">
        <v>43611</v>
      </c>
      <c r="D224">
        <v>5</v>
      </c>
      <c r="E224">
        <v>86</v>
      </c>
      <c r="F224">
        <v>64</v>
      </c>
      <c r="G224">
        <v>74</v>
      </c>
      <c r="H224">
        <v>9</v>
      </c>
      <c r="I224">
        <v>0</v>
      </c>
      <c r="J224">
        <v>9</v>
      </c>
      <c r="K224">
        <v>19</v>
      </c>
      <c r="L224">
        <v>61</v>
      </c>
      <c r="M224">
        <v>66</v>
      </c>
      <c r="N224">
        <v>7</v>
      </c>
      <c r="O224">
        <v>230</v>
      </c>
      <c r="P224">
        <v>1014.2</v>
      </c>
      <c r="Q224">
        <v>0.06</v>
      </c>
      <c r="R224">
        <v>24</v>
      </c>
    </row>
    <row r="225" spans="2:18" x14ac:dyDescent="0.2">
      <c r="B225" s="1">
        <v>43610</v>
      </c>
      <c r="D225">
        <v>5</v>
      </c>
      <c r="E225">
        <v>75</v>
      </c>
      <c r="F225">
        <v>53</v>
      </c>
      <c r="G225">
        <v>66</v>
      </c>
      <c r="H225">
        <v>2</v>
      </c>
      <c r="I225">
        <v>0</v>
      </c>
      <c r="J225">
        <v>1</v>
      </c>
      <c r="K225">
        <v>11</v>
      </c>
      <c r="L225">
        <v>52</v>
      </c>
      <c r="M225">
        <v>62</v>
      </c>
      <c r="N225">
        <v>7</v>
      </c>
      <c r="O225">
        <v>151</v>
      </c>
      <c r="P225">
        <v>1020.7</v>
      </c>
      <c r="R225">
        <v>24</v>
      </c>
    </row>
    <row r="226" spans="2:18" x14ac:dyDescent="0.2">
      <c r="B226" s="1">
        <v>43609</v>
      </c>
      <c r="D226">
        <v>5</v>
      </c>
      <c r="E226">
        <v>80</v>
      </c>
      <c r="F226">
        <v>62</v>
      </c>
      <c r="G226">
        <v>72</v>
      </c>
      <c r="H226">
        <v>8</v>
      </c>
      <c r="I226">
        <v>0</v>
      </c>
      <c r="J226">
        <v>7</v>
      </c>
      <c r="K226">
        <v>17</v>
      </c>
      <c r="L226">
        <v>52</v>
      </c>
      <c r="M226">
        <v>50</v>
      </c>
      <c r="N226">
        <v>12</v>
      </c>
      <c r="O226">
        <v>263</v>
      </c>
      <c r="P226">
        <v>1015.1</v>
      </c>
      <c r="R226">
        <v>24</v>
      </c>
    </row>
    <row r="227" spans="2:18" x14ac:dyDescent="0.2">
      <c r="B227" s="1">
        <v>43608</v>
      </c>
      <c r="D227">
        <v>5</v>
      </c>
      <c r="E227">
        <v>76</v>
      </c>
      <c r="F227">
        <v>59</v>
      </c>
      <c r="G227">
        <v>69</v>
      </c>
      <c r="H227">
        <v>5</v>
      </c>
      <c r="I227">
        <v>0</v>
      </c>
      <c r="J227">
        <v>4</v>
      </c>
      <c r="K227">
        <v>14</v>
      </c>
      <c r="L227">
        <v>56</v>
      </c>
      <c r="M227">
        <v>65</v>
      </c>
      <c r="N227">
        <v>8</v>
      </c>
      <c r="O227">
        <v>174</v>
      </c>
      <c r="P227">
        <v>1017.8</v>
      </c>
      <c r="Q227">
        <v>0.27</v>
      </c>
      <c r="R227">
        <v>24</v>
      </c>
    </row>
    <row r="228" spans="2:18" x14ac:dyDescent="0.2">
      <c r="B228" s="1">
        <v>43607</v>
      </c>
      <c r="D228">
        <v>5</v>
      </c>
      <c r="E228">
        <v>75</v>
      </c>
      <c r="F228">
        <v>46</v>
      </c>
      <c r="G228">
        <v>64</v>
      </c>
      <c r="H228">
        <v>0</v>
      </c>
      <c r="I228">
        <v>1</v>
      </c>
      <c r="J228">
        <v>0</v>
      </c>
      <c r="K228">
        <v>9</v>
      </c>
      <c r="L228">
        <v>40</v>
      </c>
      <c r="M228">
        <v>44</v>
      </c>
      <c r="N228">
        <v>6</v>
      </c>
      <c r="O228">
        <v>247</v>
      </c>
      <c r="P228">
        <v>1023.3</v>
      </c>
      <c r="R228">
        <v>24</v>
      </c>
    </row>
    <row r="229" spans="2:18" x14ac:dyDescent="0.2">
      <c r="B229" s="1">
        <v>43606</v>
      </c>
      <c r="D229">
        <v>5</v>
      </c>
      <c r="E229">
        <v>72</v>
      </c>
      <c r="F229">
        <v>56</v>
      </c>
      <c r="G229">
        <v>63</v>
      </c>
      <c r="H229">
        <v>0</v>
      </c>
      <c r="I229">
        <v>2</v>
      </c>
      <c r="J229">
        <v>0</v>
      </c>
      <c r="K229">
        <v>8</v>
      </c>
      <c r="L229">
        <v>39</v>
      </c>
      <c r="M229">
        <v>43</v>
      </c>
      <c r="N229">
        <v>12</v>
      </c>
      <c r="O229">
        <v>326</v>
      </c>
      <c r="P229">
        <v>1015.7</v>
      </c>
      <c r="R229">
        <v>24</v>
      </c>
    </row>
    <row r="230" spans="2:18" x14ac:dyDescent="0.2">
      <c r="B230" s="1">
        <v>43605</v>
      </c>
      <c r="D230">
        <v>5</v>
      </c>
      <c r="E230">
        <v>85</v>
      </c>
      <c r="F230">
        <v>66</v>
      </c>
      <c r="G230">
        <v>76</v>
      </c>
      <c r="H230">
        <v>13</v>
      </c>
      <c r="I230">
        <v>0</v>
      </c>
      <c r="J230">
        <v>11</v>
      </c>
      <c r="K230">
        <v>21</v>
      </c>
      <c r="L230">
        <v>61</v>
      </c>
      <c r="M230">
        <v>63</v>
      </c>
      <c r="N230">
        <v>10</v>
      </c>
      <c r="O230">
        <v>210</v>
      </c>
      <c r="P230">
        <v>1009.6</v>
      </c>
      <c r="Q230">
        <v>0.95</v>
      </c>
      <c r="R230">
        <v>24</v>
      </c>
    </row>
    <row r="231" spans="2:18" x14ac:dyDescent="0.2">
      <c r="B231" s="1">
        <v>43604</v>
      </c>
      <c r="D231">
        <v>5</v>
      </c>
      <c r="E231">
        <v>87</v>
      </c>
      <c r="F231">
        <v>64</v>
      </c>
      <c r="G231">
        <v>74</v>
      </c>
      <c r="H231">
        <v>11</v>
      </c>
      <c r="I231">
        <v>0</v>
      </c>
      <c r="J231">
        <v>9</v>
      </c>
      <c r="K231">
        <v>19</v>
      </c>
      <c r="L231">
        <v>60</v>
      </c>
      <c r="M231">
        <v>64</v>
      </c>
      <c r="N231">
        <v>7</v>
      </c>
      <c r="O231">
        <v>191</v>
      </c>
      <c r="P231">
        <v>1015.7</v>
      </c>
      <c r="Q231">
        <v>0.27</v>
      </c>
      <c r="R231">
        <v>22</v>
      </c>
    </row>
    <row r="232" spans="2:18" x14ac:dyDescent="0.2">
      <c r="B232" s="1">
        <v>43603</v>
      </c>
      <c r="D232">
        <v>5</v>
      </c>
      <c r="E232">
        <v>78</v>
      </c>
      <c r="F232">
        <v>55</v>
      </c>
      <c r="G232">
        <v>68</v>
      </c>
      <c r="H232">
        <v>6</v>
      </c>
      <c r="I232">
        <v>0</v>
      </c>
      <c r="J232">
        <v>3</v>
      </c>
      <c r="K232">
        <v>13</v>
      </c>
      <c r="L232">
        <v>48</v>
      </c>
      <c r="M232">
        <v>51</v>
      </c>
      <c r="N232">
        <v>5</v>
      </c>
      <c r="O232">
        <v>211</v>
      </c>
      <c r="P232">
        <v>1015.1</v>
      </c>
      <c r="R232">
        <v>24</v>
      </c>
    </row>
    <row r="233" spans="2:18" x14ac:dyDescent="0.2">
      <c r="B233" s="1">
        <v>43602</v>
      </c>
      <c r="D233">
        <v>5</v>
      </c>
      <c r="E233">
        <v>78</v>
      </c>
      <c r="F233">
        <v>52</v>
      </c>
      <c r="G233">
        <v>66</v>
      </c>
      <c r="H233">
        <v>4</v>
      </c>
      <c r="I233">
        <v>0</v>
      </c>
      <c r="J233">
        <v>1</v>
      </c>
      <c r="K233">
        <v>11</v>
      </c>
      <c r="L233">
        <v>55</v>
      </c>
      <c r="M233">
        <v>68</v>
      </c>
      <c r="N233">
        <v>4</v>
      </c>
      <c r="O233">
        <v>153</v>
      </c>
      <c r="P233">
        <v>1008.9</v>
      </c>
      <c r="Q233" t="s">
        <v>22</v>
      </c>
      <c r="R233">
        <v>24</v>
      </c>
    </row>
    <row r="234" spans="2:18" x14ac:dyDescent="0.2">
      <c r="B234" s="1">
        <v>43601</v>
      </c>
      <c r="D234">
        <v>5</v>
      </c>
      <c r="E234">
        <v>74</v>
      </c>
      <c r="F234">
        <v>49</v>
      </c>
      <c r="G234">
        <v>63</v>
      </c>
      <c r="H234">
        <v>1</v>
      </c>
      <c r="I234">
        <v>2</v>
      </c>
      <c r="J234">
        <v>0</v>
      </c>
      <c r="K234">
        <v>8</v>
      </c>
      <c r="L234">
        <v>45</v>
      </c>
      <c r="M234">
        <v>56</v>
      </c>
      <c r="N234">
        <v>5</v>
      </c>
      <c r="O234">
        <v>193</v>
      </c>
      <c r="P234">
        <v>1011.2</v>
      </c>
      <c r="Q234" t="s">
        <v>22</v>
      </c>
      <c r="R234">
        <v>24</v>
      </c>
    </row>
    <row r="235" spans="2:18" x14ac:dyDescent="0.2">
      <c r="B235" s="1">
        <v>43600</v>
      </c>
      <c r="D235">
        <v>5</v>
      </c>
      <c r="E235">
        <v>71</v>
      </c>
      <c r="F235">
        <v>41</v>
      </c>
      <c r="G235">
        <v>58</v>
      </c>
      <c r="H235">
        <v>-4</v>
      </c>
      <c r="I235">
        <v>7</v>
      </c>
      <c r="J235">
        <v>0</v>
      </c>
      <c r="K235">
        <v>3</v>
      </c>
      <c r="L235">
        <v>41</v>
      </c>
      <c r="M235">
        <v>57</v>
      </c>
      <c r="N235">
        <v>6</v>
      </c>
      <c r="O235">
        <v>247</v>
      </c>
      <c r="P235">
        <v>1011.4</v>
      </c>
      <c r="R235">
        <v>24</v>
      </c>
    </row>
    <row r="236" spans="2:18" x14ac:dyDescent="0.2">
      <c r="B236" s="1">
        <v>43599</v>
      </c>
      <c r="D236">
        <v>5</v>
      </c>
      <c r="E236">
        <v>57</v>
      </c>
      <c r="F236">
        <v>46</v>
      </c>
      <c r="G236">
        <v>51</v>
      </c>
      <c r="H236">
        <v>-10</v>
      </c>
      <c r="I236">
        <v>14</v>
      </c>
      <c r="J236">
        <v>0</v>
      </c>
      <c r="K236">
        <v>0</v>
      </c>
      <c r="L236">
        <v>42</v>
      </c>
      <c r="M236">
        <v>73</v>
      </c>
      <c r="N236">
        <v>7</v>
      </c>
      <c r="O236">
        <v>208</v>
      </c>
      <c r="P236">
        <v>1009.9</v>
      </c>
      <c r="Q236">
        <v>0.08</v>
      </c>
      <c r="R236">
        <v>24</v>
      </c>
    </row>
    <row r="237" spans="2:18" x14ac:dyDescent="0.2">
      <c r="B237" s="1">
        <v>43598</v>
      </c>
      <c r="D237">
        <v>5</v>
      </c>
      <c r="E237">
        <v>50</v>
      </c>
      <c r="F237">
        <v>44</v>
      </c>
      <c r="G237">
        <v>47</v>
      </c>
      <c r="H237">
        <v>-14</v>
      </c>
      <c r="I237">
        <v>18</v>
      </c>
      <c r="J237">
        <v>0</v>
      </c>
      <c r="K237">
        <v>0</v>
      </c>
      <c r="L237">
        <v>42</v>
      </c>
      <c r="M237">
        <v>84</v>
      </c>
      <c r="N237">
        <v>8</v>
      </c>
      <c r="O237">
        <v>70</v>
      </c>
      <c r="P237">
        <v>1010.5</v>
      </c>
      <c r="Q237">
        <v>0.94</v>
      </c>
      <c r="R237">
        <v>24</v>
      </c>
    </row>
    <row r="238" spans="2:18" x14ac:dyDescent="0.2">
      <c r="B238" s="1">
        <v>43597</v>
      </c>
      <c r="D238">
        <v>5</v>
      </c>
      <c r="E238">
        <v>58</v>
      </c>
      <c r="F238">
        <v>45</v>
      </c>
      <c r="G238">
        <v>50</v>
      </c>
      <c r="H238">
        <v>-11</v>
      </c>
      <c r="I238">
        <v>15</v>
      </c>
      <c r="J238">
        <v>0</v>
      </c>
      <c r="K238">
        <v>0</v>
      </c>
      <c r="L238">
        <v>45</v>
      </c>
      <c r="M238">
        <v>83</v>
      </c>
      <c r="N238">
        <v>13</v>
      </c>
      <c r="O238">
        <v>75</v>
      </c>
      <c r="P238">
        <v>1012.2</v>
      </c>
      <c r="Q238">
        <v>1.47</v>
      </c>
      <c r="R238">
        <v>24</v>
      </c>
    </row>
    <row r="239" spans="2:18" x14ac:dyDescent="0.2">
      <c r="B239" s="1">
        <v>43596</v>
      </c>
      <c r="D239">
        <v>5</v>
      </c>
      <c r="E239">
        <v>69</v>
      </c>
      <c r="F239">
        <v>56</v>
      </c>
      <c r="G239">
        <v>62</v>
      </c>
      <c r="H239">
        <v>2</v>
      </c>
      <c r="I239">
        <v>3</v>
      </c>
      <c r="J239">
        <v>0</v>
      </c>
      <c r="K239">
        <v>7</v>
      </c>
      <c r="L239">
        <v>46</v>
      </c>
      <c r="M239">
        <v>58</v>
      </c>
      <c r="N239">
        <v>6</v>
      </c>
      <c r="O239">
        <v>250</v>
      </c>
      <c r="P239">
        <v>1016.1</v>
      </c>
      <c r="Q239">
        <v>0.04</v>
      </c>
      <c r="R239">
        <v>24</v>
      </c>
    </row>
    <row r="240" spans="2:18" x14ac:dyDescent="0.2">
      <c r="B240" s="1">
        <v>43595</v>
      </c>
      <c r="D240">
        <v>5</v>
      </c>
      <c r="E240">
        <v>77</v>
      </c>
      <c r="F240">
        <v>56</v>
      </c>
      <c r="G240">
        <v>66</v>
      </c>
      <c r="H240">
        <v>6</v>
      </c>
      <c r="I240">
        <v>0</v>
      </c>
      <c r="J240">
        <v>1</v>
      </c>
      <c r="K240">
        <v>11</v>
      </c>
      <c r="L240">
        <v>59</v>
      </c>
      <c r="M240">
        <v>77</v>
      </c>
      <c r="N240">
        <v>8</v>
      </c>
      <c r="O240">
        <v>171</v>
      </c>
      <c r="P240">
        <v>1016.1</v>
      </c>
      <c r="Q240">
        <v>7.0000000000000007E-2</v>
      </c>
      <c r="R240">
        <v>24</v>
      </c>
    </row>
    <row r="241" spans="2:18" x14ac:dyDescent="0.2">
      <c r="B241" s="1">
        <v>43594</v>
      </c>
      <c r="D241">
        <v>5</v>
      </c>
      <c r="E241">
        <v>60</v>
      </c>
      <c r="F241">
        <v>55</v>
      </c>
      <c r="G241">
        <v>58</v>
      </c>
      <c r="H241">
        <v>-2</v>
      </c>
      <c r="I241">
        <v>7</v>
      </c>
      <c r="J241">
        <v>0</v>
      </c>
      <c r="K241">
        <v>3</v>
      </c>
      <c r="L241">
        <v>47</v>
      </c>
      <c r="M241">
        <v>68</v>
      </c>
      <c r="N241">
        <v>10</v>
      </c>
      <c r="O241">
        <v>90</v>
      </c>
      <c r="P241">
        <v>1024</v>
      </c>
      <c r="Q241" t="s">
        <v>22</v>
      </c>
      <c r="R241">
        <v>24</v>
      </c>
    </row>
    <row r="242" spans="2:18" x14ac:dyDescent="0.2">
      <c r="B242" s="1">
        <v>43593</v>
      </c>
      <c r="D242">
        <v>5</v>
      </c>
      <c r="E242">
        <v>72</v>
      </c>
      <c r="F242">
        <v>56</v>
      </c>
      <c r="G242">
        <v>64</v>
      </c>
      <c r="H242">
        <v>4</v>
      </c>
      <c r="I242">
        <v>1</v>
      </c>
      <c r="J242">
        <v>0</v>
      </c>
      <c r="K242">
        <v>9</v>
      </c>
      <c r="L242">
        <v>49</v>
      </c>
      <c r="M242">
        <v>61</v>
      </c>
      <c r="N242">
        <v>5</v>
      </c>
      <c r="O242">
        <v>62</v>
      </c>
      <c r="P242">
        <v>1022.7</v>
      </c>
      <c r="R242">
        <v>24</v>
      </c>
    </row>
    <row r="243" spans="2:18" x14ac:dyDescent="0.2">
      <c r="B243" s="1">
        <v>43592</v>
      </c>
      <c r="D243">
        <v>5</v>
      </c>
      <c r="E243">
        <v>78</v>
      </c>
      <c r="F243">
        <v>55</v>
      </c>
      <c r="G243">
        <v>64</v>
      </c>
      <c r="H243">
        <v>5</v>
      </c>
      <c r="I243">
        <v>1</v>
      </c>
      <c r="J243">
        <v>0</v>
      </c>
      <c r="K243">
        <v>9</v>
      </c>
      <c r="L243">
        <v>54</v>
      </c>
      <c r="M243">
        <v>70</v>
      </c>
      <c r="N243">
        <v>6</v>
      </c>
      <c r="O243">
        <v>151</v>
      </c>
      <c r="P243">
        <v>1020.3</v>
      </c>
      <c r="Q243">
        <v>0.62</v>
      </c>
      <c r="R243">
        <v>24</v>
      </c>
    </row>
    <row r="244" spans="2:18" x14ac:dyDescent="0.2">
      <c r="B244" s="1">
        <v>43591</v>
      </c>
      <c r="D244">
        <v>5</v>
      </c>
      <c r="E244">
        <v>75</v>
      </c>
      <c r="F244">
        <v>55</v>
      </c>
      <c r="G244">
        <v>65</v>
      </c>
      <c r="H244">
        <v>6</v>
      </c>
      <c r="I244">
        <v>0</v>
      </c>
      <c r="J244">
        <v>0</v>
      </c>
      <c r="K244">
        <v>10</v>
      </c>
      <c r="L244">
        <v>53</v>
      </c>
      <c r="M244">
        <v>67</v>
      </c>
      <c r="N244">
        <v>4</v>
      </c>
      <c r="O244">
        <v>114</v>
      </c>
      <c r="P244">
        <v>1015</v>
      </c>
      <c r="R244">
        <v>24</v>
      </c>
    </row>
    <row r="245" spans="2:18" x14ac:dyDescent="0.2">
      <c r="B245" s="1">
        <v>43590</v>
      </c>
      <c r="D245">
        <v>5</v>
      </c>
      <c r="E245">
        <v>64</v>
      </c>
      <c r="F245">
        <v>55</v>
      </c>
      <c r="G245">
        <v>60</v>
      </c>
      <c r="H245">
        <v>1</v>
      </c>
      <c r="I245">
        <v>5</v>
      </c>
      <c r="J245">
        <v>0</v>
      </c>
      <c r="K245">
        <v>5</v>
      </c>
      <c r="L245">
        <v>55</v>
      </c>
      <c r="M245">
        <v>84</v>
      </c>
      <c r="N245">
        <v>9</v>
      </c>
      <c r="O245">
        <v>81</v>
      </c>
      <c r="P245">
        <v>1009.1</v>
      </c>
      <c r="Q245">
        <v>1.92</v>
      </c>
      <c r="R245">
        <v>24</v>
      </c>
    </row>
    <row r="246" spans="2:18" x14ac:dyDescent="0.2">
      <c r="B246" s="1">
        <v>43589</v>
      </c>
      <c r="D246">
        <v>5</v>
      </c>
      <c r="E246">
        <v>77</v>
      </c>
      <c r="F246">
        <v>57</v>
      </c>
      <c r="G246">
        <v>66</v>
      </c>
      <c r="H246">
        <v>8</v>
      </c>
      <c r="I246">
        <v>0</v>
      </c>
      <c r="J246">
        <v>1</v>
      </c>
      <c r="K246">
        <v>11</v>
      </c>
      <c r="L246">
        <v>58</v>
      </c>
      <c r="M246">
        <v>76</v>
      </c>
      <c r="N246">
        <v>4</v>
      </c>
      <c r="O246">
        <v>123</v>
      </c>
      <c r="P246">
        <v>1011</v>
      </c>
      <c r="Q246">
        <v>0.98</v>
      </c>
      <c r="R246">
        <v>24</v>
      </c>
    </row>
    <row r="247" spans="2:18" x14ac:dyDescent="0.2">
      <c r="B247" s="1">
        <v>43588</v>
      </c>
      <c r="D247">
        <v>5</v>
      </c>
      <c r="E247">
        <v>63</v>
      </c>
      <c r="F247">
        <v>52</v>
      </c>
      <c r="G247">
        <v>57</v>
      </c>
      <c r="H247">
        <v>-1</v>
      </c>
      <c r="I247">
        <v>8</v>
      </c>
      <c r="J247">
        <v>0</v>
      </c>
      <c r="K247">
        <v>2</v>
      </c>
      <c r="L247">
        <v>51</v>
      </c>
      <c r="M247">
        <v>80</v>
      </c>
      <c r="N247">
        <v>6</v>
      </c>
      <c r="O247">
        <v>82</v>
      </c>
      <c r="P247">
        <v>1018</v>
      </c>
      <c r="Q247">
        <v>0.25</v>
      </c>
      <c r="R247">
        <v>24</v>
      </c>
    </row>
    <row r="248" spans="2:18" x14ac:dyDescent="0.2">
      <c r="B248" s="1">
        <v>43587</v>
      </c>
      <c r="D248">
        <v>5</v>
      </c>
      <c r="E248">
        <v>81</v>
      </c>
      <c r="F248">
        <v>52</v>
      </c>
      <c r="G248">
        <v>64</v>
      </c>
      <c r="H248">
        <v>6</v>
      </c>
      <c r="I248">
        <v>1</v>
      </c>
      <c r="J248">
        <v>0</v>
      </c>
      <c r="K248">
        <v>9</v>
      </c>
      <c r="L248">
        <v>54</v>
      </c>
      <c r="M248">
        <v>73</v>
      </c>
      <c r="N248">
        <v>5</v>
      </c>
      <c r="O248">
        <v>133</v>
      </c>
      <c r="P248">
        <v>1019.8</v>
      </c>
      <c r="R248">
        <v>24</v>
      </c>
    </row>
    <row r="249" spans="2:18" x14ac:dyDescent="0.2">
      <c r="B249" s="1">
        <v>43586</v>
      </c>
      <c r="D249">
        <v>5</v>
      </c>
      <c r="E249">
        <v>59</v>
      </c>
      <c r="F249">
        <v>52</v>
      </c>
      <c r="G249">
        <v>56</v>
      </c>
      <c r="H249">
        <v>-1</v>
      </c>
      <c r="I249">
        <v>9</v>
      </c>
      <c r="J249">
        <v>0</v>
      </c>
      <c r="K249">
        <v>1</v>
      </c>
      <c r="L249">
        <v>46</v>
      </c>
      <c r="M249">
        <v>69</v>
      </c>
      <c r="N249">
        <v>8</v>
      </c>
      <c r="O249">
        <v>112</v>
      </c>
      <c r="P249">
        <v>1027</v>
      </c>
      <c r="R249">
        <v>24</v>
      </c>
    </row>
    <row r="250" spans="2:18" x14ac:dyDescent="0.2">
      <c r="B250" s="1">
        <v>43585</v>
      </c>
      <c r="D250">
        <v>4</v>
      </c>
      <c r="E250">
        <v>74</v>
      </c>
      <c r="F250">
        <v>51</v>
      </c>
      <c r="G250">
        <v>60</v>
      </c>
      <c r="H250">
        <v>3</v>
      </c>
      <c r="I250">
        <v>5</v>
      </c>
      <c r="J250">
        <v>0</v>
      </c>
      <c r="K250">
        <v>5</v>
      </c>
      <c r="L250">
        <v>48</v>
      </c>
      <c r="M250">
        <v>66</v>
      </c>
      <c r="N250">
        <v>7</v>
      </c>
      <c r="O250">
        <v>185</v>
      </c>
      <c r="P250">
        <v>1023.3</v>
      </c>
      <c r="Q250">
        <v>0.03</v>
      </c>
      <c r="R250">
        <v>24</v>
      </c>
    </row>
    <row r="251" spans="2:18" x14ac:dyDescent="0.2">
      <c r="B251" s="1">
        <v>43584</v>
      </c>
      <c r="D251">
        <v>4</v>
      </c>
      <c r="E251">
        <v>62</v>
      </c>
      <c r="F251">
        <v>33</v>
      </c>
      <c r="G251">
        <v>51</v>
      </c>
      <c r="H251">
        <v>-6</v>
      </c>
      <c r="I251">
        <v>14</v>
      </c>
      <c r="J251">
        <v>0</v>
      </c>
      <c r="K251">
        <v>0</v>
      </c>
      <c r="L251">
        <v>30</v>
      </c>
      <c r="M251">
        <v>49</v>
      </c>
      <c r="N251">
        <v>6</v>
      </c>
      <c r="O251">
        <v>176</v>
      </c>
      <c r="P251">
        <v>1026.8</v>
      </c>
      <c r="Q251" t="s">
        <v>22</v>
      </c>
      <c r="R251">
        <v>24</v>
      </c>
    </row>
    <row r="252" spans="2:18" x14ac:dyDescent="0.2">
      <c r="B252" s="1">
        <v>43583</v>
      </c>
      <c r="D252">
        <v>4</v>
      </c>
      <c r="E252">
        <v>54</v>
      </c>
      <c r="F252">
        <v>42</v>
      </c>
      <c r="G252">
        <v>50</v>
      </c>
      <c r="H252">
        <v>-6</v>
      </c>
      <c r="I252">
        <v>15</v>
      </c>
      <c r="J252">
        <v>0</v>
      </c>
      <c r="K252">
        <v>0</v>
      </c>
      <c r="L252">
        <v>37</v>
      </c>
      <c r="M252">
        <v>61</v>
      </c>
      <c r="N252">
        <v>8</v>
      </c>
      <c r="O252">
        <v>139</v>
      </c>
      <c r="P252">
        <v>1016.5</v>
      </c>
      <c r="Q252">
        <v>0.01</v>
      </c>
      <c r="R252">
        <v>24</v>
      </c>
    </row>
    <row r="253" spans="2:18" x14ac:dyDescent="0.2">
      <c r="B253" s="1">
        <v>43582</v>
      </c>
      <c r="D253">
        <v>4</v>
      </c>
      <c r="E253">
        <v>63</v>
      </c>
      <c r="F253">
        <v>49</v>
      </c>
      <c r="G253">
        <v>56</v>
      </c>
      <c r="H253">
        <v>0</v>
      </c>
      <c r="I253">
        <v>9</v>
      </c>
      <c r="J253">
        <v>0</v>
      </c>
      <c r="K253">
        <v>1</v>
      </c>
      <c r="L253">
        <v>31</v>
      </c>
      <c r="M253">
        <v>41</v>
      </c>
      <c r="N253">
        <v>15</v>
      </c>
      <c r="O253">
        <v>288</v>
      </c>
      <c r="P253">
        <v>1003.5</v>
      </c>
      <c r="R253">
        <v>24</v>
      </c>
    </row>
    <row r="254" spans="2:18" x14ac:dyDescent="0.2">
      <c r="B254" s="1">
        <v>43581</v>
      </c>
      <c r="D254">
        <v>4</v>
      </c>
      <c r="E254">
        <v>69</v>
      </c>
      <c r="F254">
        <v>54</v>
      </c>
      <c r="G254">
        <v>59</v>
      </c>
      <c r="H254">
        <v>3</v>
      </c>
      <c r="I254">
        <v>6</v>
      </c>
      <c r="J254">
        <v>0</v>
      </c>
      <c r="K254">
        <v>4</v>
      </c>
      <c r="L254">
        <v>52</v>
      </c>
      <c r="M254">
        <v>77</v>
      </c>
      <c r="N254">
        <v>9</v>
      </c>
      <c r="O254">
        <v>138</v>
      </c>
      <c r="P254">
        <v>1001.3</v>
      </c>
      <c r="Q254">
        <v>0.9</v>
      </c>
      <c r="R254">
        <v>24</v>
      </c>
    </row>
    <row r="255" spans="2:18" x14ac:dyDescent="0.2">
      <c r="B255" s="1">
        <v>43580</v>
      </c>
      <c r="D255">
        <v>4</v>
      </c>
      <c r="E255">
        <v>66</v>
      </c>
      <c r="F255">
        <v>50</v>
      </c>
      <c r="G255">
        <v>59</v>
      </c>
      <c r="H255">
        <v>4</v>
      </c>
      <c r="I255">
        <v>6</v>
      </c>
      <c r="J255">
        <v>0</v>
      </c>
      <c r="K255">
        <v>4</v>
      </c>
      <c r="L255">
        <v>43</v>
      </c>
      <c r="M255">
        <v>56</v>
      </c>
      <c r="N255">
        <v>5</v>
      </c>
      <c r="O255">
        <v>122</v>
      </c>
      <c r="P255">
        <v>1013.4</v>
      </c>
      <c r="Q255" t="s">
        <v>22</v>
      </c>
      <c r="R255">
        <v>24</v>
      </c>
    </row>
    <row r="256" spans="2:18" x14ac:dyDescent="0.2">
      <c r="B256" s="1">
        <v>43579</v>
      </c>
      <c r="D256">
        <v>4</v>
      </c>
      <c r="E256">
        <v>70</v>
      </c>
      <c r="F256">
        <v>52</v>
      </c>
      <c r="G256">
        <v>63</v>
      </c>
      <c r="H256">
        <v>8</v>
      </c>
      <c r="I256">
        <v>2</v>
      </c>
      <c r="J256">
        <v>0</v>
      </c>
      <c r="K256">
        <v>8</v>
      </c>
      <c r="L256">
        <v>42</v>
      </c>
      <c r="M256">
        <v>48</v>
      </c>
      <c r="N256">
        <v>9</v>
      </c>
      <c r="O256">
        <v>251</v>
      </c>
      <c r="P256">
        <v>1009.2</v>
      </c>
      <c r="R256">
        <v>24</v>
      </c>
    </row>
    <row r="257" spans="2:18" x14ac:dyDescent="0.2">
      <c r="B257" s="1">
        <v>43578</v>
      </c>
      <c r="D257">
        <v>4</v>
      </c>
      <c r="E257">
        <v>78</v>
      </c>
      <c r="F257">
        <v>50</v>
      </c>
      <c r="G257">
        <v>66</v>
      </c>
      <c r="H257">
        <v>12</v>
      </c>
      <c r="I257">
        <v>0</v>
      </c>
      <c r="J257">
        <v>1</v>
      </c>
      <c r="K257">
        <v>11</v>
      </c>
      <c r="L257">
        <v>47</v>
      </c>
      <c r="M257">
        <v>52</v>
      </c>
      <c r="N257">
        <v>8</v>
      </c>
      <c r="O257">
        <v>237</v>
      </c>
      <c r="P257">
        <v>1013.3</v>
      </c>
      <c r="Q257" t="s">
        <v>22</v>
      </c>
      <c r="R257">
        <v>24</v>
      </c>
    </row>
    <row r="258" spans="2:18" x14ac:dyDescent="0.2">
      <c r="B258" s="1">
        <v>43577</v>
      </c>
      <c r="D258">
        <v>4</v>
      </c>
      <c r="E258">
        <v>69</v>
      </c>
      <c r="F258">
        <v>51</v>
      </c>
      <c r="G258">
        <v>60</v>
      </c>
      <c r="H258">
        <v>6</v>
      </c>
      <c r="I258">
        <v>5</v>
      </c>
      <c r="J258">
        <v>0</v>
      </c>
      <c r="K258">
        <v>5</v>
      </c>
      <c r="L258">
        <v>47</v>
      </c>
      <c r="M258">
        <v>64</v>
      </c>
      <c r="N258">
        <v>7</v>
      </c>
      <c r="O258">
        <v>248</v>
      </c>
      <c r="P258">
        <v>1018.2</v>
      </c>
      <c r="Q258" t="s">
        <v>22</v>
      </c>
      <c r="R258">
        <v>23</v>
      </c>
    </row>
    <row r="259" spans="2:18" x14ac:dyDescent="0.2">
      <c r="B259" s="1">
        <v>43576</v>
      </c>
      <c r="D259">
        <v>4</v>
      </c>
      <c r="E259">
        <v>68</v>
      </c>
      <c r="F259">
        <v>53</v>
      </c>
      <c r="G259">
        <v>61</v>
      </c>
      <c r="H259">
        <v>7</v>
      </c>
      <c r="I259">
        <v>4</v>
      </c>
      <c r="J259">
        <v>0</v>
      </c>
      <c r="K259">
        <v>6</v>
      </c>
      <c r="L259">
        <v>49</v>
      </c>
      <c r="M259">
        <v>65</v>
      </c>
      <c r="N259">
        <v>5</v>
      </c>
      <c r="O259">
        <v>114</v>
      </c>
      <c r="P259">
        <v>1014.6</v>
      </c>
      <c r="Q259" t="s">
        <v>22</v>
      </c>
      <c r="R259">
        <v>24</v>
      </c>
    </row>
    <row r="260" spans="2:18" x14ac:dyDescent="0.2">
      <c r="B260" s="1">
        <v>43575</v>
      </c>
      <c r="D260">
        <v>4</v>
      </c>
      <c r="E260">
        <v>74</v>
      </c>
      <c r="F260">
        <v>60</v>
      </c>
      <c r="G260">
        <v>68</v>
      </c>
      <c r="H260">
        <v>15</v>
      </c>
      <c r="I260">
        <v>0</v>
      </c>
      <c r="J260">
        <v>3</v>
      </c>
      <c r="K260">
        <v>13</v>
      </c>
      <c r="L260">
        <v>57</v>
      </c>
      <c r="M260">
        <v>69</v>
      </c>
      <c r="N260">
        <v>11</v>
      </c>
      <c r="O260">
        <v>156</v>
      </c>
      <c r="P260">
        <v>1005.2</v>
      </c>
      <c r="Q260">
        <v>1.49</v>
      </c>
      <c r="R260">
        <v>24</v>
      </c>
    </row>
    <row r="261" spans="2:18" x14ac:dyDescent="0.2">
      <c r="B261" s="1">
        <v>43574</v>
      </c>
      <c r="D261">
        <v>4</v>
      </c>
      <c r="E261">
        <v>77</v>
      </c>
      <c r="F261">
        <v>66</v>
      </c>
      <c r="G261">
        <v>70</v>
      </c>
      <c r="H261">
        <v>17</v>
      </c>
      <c r="I261">
        <v>0</v>
      </c>
      <c r="J261">
        <v>5</v>
      </c>
      <c r="K261">
        <v>15</v>
      </c>
      <c r="L261">
        <v>60</v>
      </c>
      <c r="M261">
        <v>70</v>
      </c>
      <c r="N261">
        <v>12</v>
      </c>
      <c r="O261">
        <v>187</v>
      </c>
      <c r="P261">
        <v>1006.8</v>
      </c>
      <c r="Q261">
        <v>0.28000000000000003</v>
      </c>
      <c r="R261">
        <v>24</v>
      </c>
    </row>
    <row r="262" spans="2:18" x14ac:dyDescent="0.2">
      <c r="B262" s="1">
        <v>43573</v>
      </c>
      <c r="D262">
        <v>4</v>
      </c>
      <c r="E262">
        <v>73</v>
      </c>
      <c r="F262">
        <v>52</v>
      </c>
      <c r="G262">
        <v>60</v>
      </c>
      <c r="H262">
        <v>7</v>
      </c>
      <c r="I262">
        <v>5</v>
      </c>
      <c r="J262">
        <v>0</v>
      </c>
      <c r="K262">
        <v>5</v>
      </c>
      <c r="L262">
        <v>47</v>
      </c>
      <c r="M262">
        <v>62</v>
      </c>
      <c r="N262">
        <v>8</v>
      </c>
      <c r="O262">
        <v>88</v>
      </c>
      <c r="P262">
        <v>1015.5</v>
      </c>
      <c r="R262">
        <v>24</v>
      </c>
    </row>
    <row r="263" spans="2:18" x14ac:dyDescent="0.2">
      <c r="B263" s="1">
        <v>43572</v>
      </c>
      <c r="D263">
        <v>4</v>
      </c>
      <c r="E263">
        <v>62</v>
      </c>
      <c r="F263">
        <v>48</v>
      </c>
      <c r="G263">
        <v>55</v>
      </c>
      <c r="H263">
        <v>3</v>
      </c>
      <c r="I263">
        <v>10</v>
      </c>
      <c r="J263">
        <v>0</v>
      </c>
      <c r="K263">
        <v>0</v>
      </c>
      <c r="L263">
        <v>36</v>
      </c>
      <c r="M263">
        <v>51</v>
      </c>
      <c r="N263">
        <v>7</v>
      </c>
      <c r="O263">
        <v>96</v>
      </c>
      <c r="P263">
        <v>1020.1</v>
      </c>
      <c r="Q263">
        <v>0.01</v>
      </c>
      <c r="R263">
        <v>24</v>
      </c>
    </row>
    <row r="264" spans="2:18" x14ac:dyDescent="0.2">
      <c r="B264" s="1">
        <v>43571</v>
      </c>
      <c r="D264">
        <v>4</v>
      </c>
      <c r="E264">
        <v>62</v>
      </c>
      <c r="F264">
        <v>39</v>
      </c>
      <c r="G264">
        <v>51</v>
      </c>
      <c r="H264">
        <v>-1</v>
      </c>
      <c r="I264">
        <v>14</v>
      </c>
      <c r="J264">
        <v>0</v>
      </c>
      <c r="K264">
        <v>0</v>
      </c>
      <c r="L264">
        <v>27</v>
      </c>
      <c r="M264">
        <v>42</v>
      </c>
      <c r="N264">
        <v>10</v>
      </c>
      <c r="O264">
        <v>248</v>
      </c>
      <c r="P264">
        <v>1017.1</v>
      </c>
      <c r="Q264">
        <v>0.01</v>
      </c>
      <c r="R264">
        <v>24</v>
      </c>
    </row>
    <row r="265" spans="2:18" x14ac:dyDescent="0.2">
      <c r="B265" s="1">
        <v>43570</v>
      </c>
      <c r="D265">
        <v>4</v>
      </c>
      <c r="E265">
        <v>73</v>
      </c>
      <c r="F265">
        <v>45</v>
      </c>
      <c r="G265">
        <v>56</v>
      </c>
      <c r="H265">
        <v>5</v>
      </c>
      <c r="I265">
        <v>9</v>
      </c>
      <c r="J265">
        <v>0</v>
      </c>
      <c r="K265">
        <v>1</v>
      </c>
      <c r="L265">
        <v>41</v>
      </c>
      <c r="M265">
        <v>61</v>
      </c>
      <c r="N265">
        <v>16</v>
      </c>
      <c r="O265">
        <v>255</v>
      </c>
      <c r="P265">
        <v>1000.6</v>
      </c>
      <c r="Q265">
        <v>0.62</v>
      </c>
      <c r="R265">
        <v>24</v>
      </c>
    </row>
    <row r="266" spans="2:18" x14ac:dyDescent="0.2">
      <c r="B266" s="1">
        <v>43569</v>
      </c>
      <c r="D266">
        <v>4</v>
      </c>
      <c r="E266">
        <v>73</v>
      </c>
      <c r="F266">
        <v>55</v>
      </c>
      <c r="G266">
        <v>65</v>
      </c>
      <c r="H266">
        <v>14</v>
      </c>
      <c r="I266">
        <v>0</v>
      </c>
      <c r="J266">
        <v>0</v>
      </c>
      <c r="K266">
        <v>10</v>
      </c>
      <c r="L266">
        <v>58</v>
      </c>
      <c r="M266">
        <v>76</v>
      </c>
      <c r="N266">
        <v>6</v>
      </c>
      <c r="O266">
        <v>133</v>
      </c>
      <c r="P266">
        <v>1008.9</v>
      </c>
      <c r="Q266">
        <v>7.0000000000000007E-2</v>
      </c>
      <c r="R266">
        <v>24</v>
      </c>
    </row>
    <row r="267" spans="2:18" x14ac:dyDescent="0.2">
      <c r="B267" s="1">
        <v>43568</v>
      </c>
      <c r="D267">
        <v>4</v>
      </c>
      <c r="E267">
        <v>76</v>
      </c>
      <c r="F267">
        <v>59</v>
      </c>
      <c r="G267">
        <v>67</v>
      </c>
      <c r="H267">
        <v>16</v>
      </c>
      <c r="I267">
        <v>0</v>
      </c>
      <c r="J267">
        <v>2</v>
      </c>
      <c r="K267">
        <v>12</v>
      </c>
      <c r="L267">
        <v>54</v>
      </c>
      <c r="M267">
        <v>66</v>
      </c>
      <c r="N267">
        <v>7</v>
      </c>
      <c r="O267">
        <v>219</v>
      </c>
      <c r="P267">
        <v>1017</v>
      </c>
      <c r="Q267">
        <v>0.72</v>
      </c>
      <c r="R267">
        <v>24</v>
      </c>
    </row>
    <row r="268" spans="2:18" x14ac:dyDescent="0.2">
      <c r="B268" s="1">
        <v>43567</v>
      </c>
      <c r="D268">
        <v>4</v>
      </c>
      <c r="E268">
        <v>72</v>
      </c>
      <c r="F268">
        <v>48</v>
      </c>
      <c r="G268">
        <v>58</v>
      </c>
      <c r="H268">
        <v>8</v>
      </c>
      <c r="I268">
        <v>7</v>
      </c>
      <c r="J268">
        <v>0</v>
      </c>
      <c r="K268">
        <v>3</v>
      </c>
      <c r="L268">
        <v>44</v>
      </c>
      <c r="M268">
        <v>61</v>
      </c>
      <c r="N268">
        <v>7</v>
      </c>
      <c r="O268">
        <v>135</v>
      </c>
      <c r="P268">
        <v>1021.3</v>
      </c>
      <c r="Q268">
        <v>0.95</v>
      </c>
      <c r="R268">
        <v>24</v>
      </c>
    </row>
    <row r="269" spans="2:18" x14ac:dyDescent="0.2">
      <c r="B269" s="1">
        <v>43566</v>
      </c>
      <c r="D269">
        <v>4</v>
      </c>
      <c r="E269">
        <v>56</v>
      </c>
      <c r="F269">
        <v>40</v>
      </c>
      <c r="G269">
        <v>47</v>
      </c>
      <c r="H269">
        <v>-3</v>
      </c>
      <c r="I269">
        <v>18</v>
      </c>
      <c r="J269">
        <v>0</v>
      </c>
      <c r="K269">
        <v>0</v>
      </c>
      <c r="L269">
        <v>25</v>
      </c>
      <c r="M269">
        <v>42</v>
      </c>
      <c r="N269">
        <v>8</v>
      </c>
      <c r="O269">
        <v>92</v>
      </c>
      <c r="P269">
        <v>1022.8</v>
      </c>
      <c r="R269">
        <v>24</v>
      </c>
    </row>
    <row r="270" spans="2:18" x14ac:dyDescent="0.2">
      <c r="B270" s="1">
        <v>43565</v>
      </c>
      <c r="D270">
        <v>4</v>
      </c>
      <c r="E270">
        <v>60</v>
      </c>
      <c r="F270">
        <v>42</v>
      </c>
      <c r="G270">
        <v>52</v>
      </c>
      <c r="H270">
        <v>3</v>
      </c>
      <c r="I270">
        <v>13</v>
      </c>
      <c r="J270">
        <v>0</v>
      </c>
      <c r="K270">
        <v>0</v>
      </c>
      <c r="L270">
        <v>31</v>
      </c>
      <c r="M270">
        <v>47</v>
      </c>
      <c r="N270">
        <v>9</v>
      </c>
      <c r="O270">
        <v>268</v>
      </c>
      <c r="P270">
        <v>1011.4</v>
      </c>
      <c r="R270">
        <v>24</v>
      </c>
    </row>
    <row r="271" spans="2:18" x14ac:dyDescent="0.2">
      <c r="B271" s="1">
        <v>43564</v>
      </c>
      <c r="D271">
        <v>4</v>
      </c>
      <c r="E271">
        <v>74</v>
      </c>
      <c r="F271">
        <v>50</v>
      </c>
      <c r="G271">
        <v>62</v>
      </c>
      <c r="H271">
        <v>13</v>
      </c>
      <c r="I271">
        <v>3</v>
      </c>
      <c r="J271">
        <v>0</v>
      </c>
      <c r="K271">
        <v>7</v>
      </c>
      <c r="L271">
        <v>43</v>
      </c>
      <c r="M271">
        <v>54</v>
      </c>
      <c r="N271">
        <v>8</v>
      </c>
      <c r="O271">
        <v>230</v>
      </c>
      <c r="P271">
        <v>1003.6</v>
      </c>
      <c r="Q271">
        <v>0.09</v>
      </c>
      <c r="R271">
        <v>24</v>
      </c>
    </row>
    <row r="272" spans="2:18" x14ac:dyDescent="0.2">
      <c r="B272" s="1">
        <v>43563</v>
      </c>
      <c r="D272">
        <v>4</v>
      </c>
      <c r="E272">
        <v>79</v>
      </c>
      <c r="F272">
        <v>55</v>
      </c>
      <c r="G272">
        <v>65</v>
      </c>
      <c r="H272">
        <v>16</v>
      </c>
      <c r="I272">
        <v>0</v>
      </c>
      <c r="J272">
        <v>0</v>
      </c>
      <c r="K272">
        <v>10</v>
      </c>
      <c r="L272">
        <v>51</v>
      </c>
      <c r="M272">
        <v>63</v>
      </c>
      <c r="N272">
        <v>7</v>
      </c>
      <c r="O272">
        <v>181</v>
      </c>
      <c r="P272">
        <v>1010</v>
      </c>
      <c r="Q272">
        <v>0.1</v>
      </c>
      <c r="R272">
        <v>24</v>
      </c>
    </row>
    <row r="273" spans="2:18" x14ac:dyDescent="0.2">
      <c r="B273" s="1">
        <v>43562</v>
      </c>
      <c r="D273">
        <v>4</v>
      </c>
      <c r="E273">
        <v>71</v>
      </c>
      <c r="F273">
        <v>41</v>
      </c>
      <c r="G273">
        <v>57</v>
      </c>
      <c r="H273">
        <v>9</v>
      </c>
      <c r="I273">
        <v>8</v>
      </c>
      <c r="J273">
        <v>0</v>
      </c>
      <c r="K273">
        <v>2</v>
      </c>
      <c r="L273">
        <v>42</v>
      </c>
      <c r="M273">
        <v>59</v>
      </c>
      <c r="N273">
        <v>6</v>
      </c>
      <c r="O273">
        <v>134</v>
      </c>
      <c r="P273">
        <v>1022.2</v>
      </c>
      <c r="Q273" t="s">
        <v>22</v>
      </c>
      <c r="R273">
        <v>22</v>
      </c>
    </row>
    <row r="274" spans="2:18" x14ac:dyDescent="0.2">
      <c r="B274" s="1">
        <v>43561</v>
      </c>
      <c r="D274">
        <v>4</v>
      </c>
      <c r="E274">
        <v>66</v>
      </c>
      <c r="F274">
        <v>39</v>
      </c>
      <c r="G274">
        <v>52</v>
      </c>
      <c r="H274">
        <v>4</v>
      </c>
      <c r="I274">
        <v>13</v>
      </c>
      <c r="J274">
        <v>0</v>
      </c>
      <c r="K274">
        <v>0</v>
      </c>
      <c r="L274">
        <v>41</v>
      </c>
      <c r="M274">
        <v>68</v>
      </c>
      <c r="N274">
        <v>4</v>
      </c>
      <c r="O274">
        <v>100</v>
      </c>
      <c r="P274">
        <v>1022.5</v>
      </c>
      <c r="R274">
        <v>24</v>
      </c>
    </row>
    <row r="275" spans="2:18" x14ac:dyDescent="0.2">
      <c r="B275" s="1">
        <v>43560</v>
      </c>
      <c r="D275">
        <v>4</v>
      </c>
      <c r="E275">
        <v>45</v>
      </c>
      <c r="F275">
        <v>38</v>
      </c>
      <c r="G275">
        <v>40</v>
      </c>
      <c r="H275">
        <v>-7</v>
      </c>
      <c r="I275">
        <v>25</v>
      </c>
      <c r="J275">
        <v>0</v>
      </c>
      <c r="K275">
        <v>0</v>
      </c>
      <c r="L275">
        <v>25</v>
      </c>
      <c r="M275">
        <v>56</v>
      </c>
      <c r="N275">
        <v>8</v>
      </c>
      <c r="O275">
        <v>69</v>
      </c>
      <c r="P275">
        <v>1028.9000000000001</v>
      </c>
      <c r="Q275">
        <v>0.36</v>
      </c>
      <c r="R275">
        <v>24</v>
      </c>
    </row>
    <row r="276" spans="2:18" x14ac:dyDescent="0.2">
      <c r="B276" s="1">
        <v>43559</v>
      </c>
      <c r="D276">
        <v>4</v>
      </c>
      <c r="E276">
        <v>61</v>
      </c>
      <c r="F276">
        <v>38</v>
      </c>
      <c r="G276">
        <v>50</v>
      </c>
      <c r="H276">
        <v>3</v>
      </c>
      <c r="I276">
        <v>15</v>
      </c>
      <c r="J276">
        <v>0</v>
      </c>
      <c r="K276">
        <v>0</v>
      </c>
      <c r="L276">
        <v>21</v>
      </c>
      <c r="M276">
        <v>32</v>
      </c>
      <c r="N276">
        <v>7</v>
      </c>
      <c r="O276">
        <v>220</v>
      </c>
      <c r="P276">
        <v>1028.3</v>
      </c>
      <c r="R276">
        <v>24</v>
      </c>
    </row>
    <row r="277" spans="2:18" x14ac:dyDescent="0.2">
      <c r="B277" s="1">
        <v>43558</v>
      </c>
      <c r="D277">
        <v>4</v>
      </c>
      <c r="E277">
        <v>67</v>
      </c>
      <c r="F277">
        <v>32</v>
      </c>
      <c r="G277">
        <v>51</v>
      </c>
      <c r="H277">
        <v>4</v>
      </c>
      <c r="I277">
        <v>14</v>
      </c>
      <c r="J277">
        <v>0</v>
      </c>
      <c r="K277">
        <v>0</v>
      </c>
      <c r="L277">
        <v>23</v>
      </c>
      <c r="M277">
        <v>40</v>
      </c>
      <c r="N277">
        <v>12</v>
      </c>
      <c r="O277">
        <v>238</v>
      </c>
      <c r="P277">
        <v>1018.1</v>
      </c>
      <c r="R277">
        <v>24</v>
      </c>
    </row>
    <row r="278" spans="2:18" x14ac:dyDescent="0.2">
      <c r="B278" s="1">
        <v>43557</v>
      </c>
      <c r="D278">
        <v>4</v>
      </c>
      <c r="E278">
        <v>53</v>
      </c>
      <c r="F278">
        <v>27</v>
      </c>
      <c r="G278">
        <v>41</v>
      </c>
      <c r="H278">
        <v>-5</v>
      </c>
      <c r="I278">
        <v>24</v>
      </c>
      <c r="J278">
        <v>0</v>
      </c>
      <c r="K278">
        <v>0</v>
      </c>
      <c r="L278">
        <v>21</v>
      </c>
      <c r="M278">
        <v>47</v>
      </c>
      <c r="N278">
        <v>7</v>
      </c>
      <c r="O278">
        <v>91</v>
      </c>
      <c r="P278">
        <v>1025</v>
      </c>
      <c r="R278">
        <v>24</v>
      </c>
    </row>
    <row r="279" spans="2:18" x14ac:dyDescent="0.2">
      <c r="B279" s="1">
        <v>43556</v>
      </c>
      <c r="D279">
        <v>4</v>
      </c>
      <c r="E279">
        <v>48</v>
      </c>
      <c r="F279">
        <v>30</v>
      </c>
      <c r="G279">
        <v>38</v>
      </c>
      <c r="H279">
        <v>-8</v>
      </c>
      <c r="I279">
        <v>27</v>
      </c>
      <c r="J279">
        <v>0</v>
      </c>
      <c r="K279">
        <v>0</v>
      </c>
      <c r="L279">
        <v>12</v>
      </c>
      <c r="M279">
        <v>34</v>
      </c>
      <c r="N279">
        <v>10</v>
      </c>
      <c r="O279">
        <v>261</v>
      </c>
      <c r="P279">
        <v>1023.5</v>
      </c>
      <c r="R279">
        <v>24</v>
      </c>
    </row>
    <row r="280" spans="2:18" x14ac:dyDescent="0.2">
      <c r="B280" s="1">
        <v>43555</v>
      </c>
      <c r="D280">
        <v>3</v>
      </c>
      <c r="E280">
        <v>63</v>
      </c>
      <c r="F280">
        <v>36</v>
      </c>
      <c r="G280">
        <v>53</v>
      </c>
      <c r="H280">
        <v>7</v>
      </c>
      <c r="I280">
        <v>12</v>
      </c>
      <c r="J280">
        <v>0</v>
      </c>
      <c r="K280">
        <v>0</v>
      </c>
      <c r="L280">
        <v>36</v>
      </c>
      <c r="M280">
        <v>53</v>
      </c>
      <c r="N280">
        <v>13</v>
      </c>
      <c r="O280">
        <v>254</v>
      </c>
      <c r="P280">
        <v>1008</v>
      </c>
      <c r="Q280">
        <v>0.11</v>
      </c>
      <c r="R280">
        <v>24</v>
      </c>
    </row>
    <row r="281" spans="2:18" x14ac:dyDescent="0.2">
      <c r="B281" s="1">
        <v>43554</v>
      </c>
      <c r="D281">
        <v>3</v>
      </c>
      <c r="E281">
        <v>77</v>
      </c>
      <c r="F281">
        <v>46</v>
      </c>
      <c r="G281">
        <v>62</v>
      </c>
      <c r="H281">
        <v>17</v>
      </c>
      <c r="I281">
        <v>3</v>
      </c>
      <c r="J281">
        <v>0</v>
      </c>
      <c r="K281">
        <v>7</v>
      </c>
      <c r="L281">
        <v>43</v>
      </c>
      <c r="M281">
        <v>54</v>
      </c>
      <c r="N281">
        <v>9</v>
      </c>
      <c r="O281">
        <v>144</v>
      </c>
      <c r="P281">
        <v>1013.8</v>
      </c>
      <c r="R281">
        <v>24</v>
      </c>
    </row>
    <row r="282" spans="2:18" x14ac:dyDescent="0.2">
      <c r="B282" s="1">
        <v>43553</v>
      </c>
      <c r="D282">
        <v>3</v>
      </c>
      <c r="E282">
        <v>61</v>
      </c>
      <c r="F282">
        <v>47</v>
      </c>
      <c r="G282">
        <v>53</v>
      </c>
      <c r="H282">
        <v>8</v>
      </c>
      <c r="I282">
        <v>12</v>
      </c>
      <c r="J282">
        <v>0</v>
      </c>
      <c r="K282">
        <v>0</v>
      </c>
      <c r="L282">
        <v>41</v>
      </c>
      <c r="M282">
        <v>64</v>
      </c>
      <c r="N282">
        <v>4</v>
      </c>
      <c r="O282">
        <v>141</v>
      </c>
      <c r="P282">
        <v>1019.4</v>
      </c>
      <c r="Q282" t="s">
        <v>22</v>
      </c>
      <c r="R282">
        <v>24</v>
      </c>
    </row>
    <row r="283" spans="2:18" x14ac:dyDescent="0.2">
      <c r="B283" s="1">
        <v>43552</v>
      </c>
      <c r="D283">
        <v>3</v>
      </c>
      <c r="E283">
        <v>60</v>
      </c>
      <c r="F283">
        <v>27</v>
      </c>
      <c r="G283">
        <v>46</v>
      </c>
      <c r="H283">
        <v>2</v>
      </c>
      <c r="I283">
        <v>19</v>
      </c>
      <c r="J283">
        <v>0</v>
      </c>
      <c r="K283">
        <v>0</v>
      </c>
      <c r="L283">
        <v>27</v>
      </c>
      <c r="M283">
        <v>49</v>
      </c>
      <c r="N283">
        <v>7</v>
      </c>
      <c r="O283">
        <v>157</v>
      </c>
      <c r="P283">
        <v>1027.0999999999999</v>
      </c>
      <c r="R283">
        <v>24</v>
      </c>
    </row>
    <row r="284" spans="2:18" x14ac:dyDescent="0.2">
      <c r="B284" s="1">
        <v>43551</v>
      </c>
      <c r="D284">
        <v>3</v>
      </c>
      <c r="E284">
        <v>52</v>
      </c>
      <c r="F284">
        <v>24</v>
      </c>
      <c r="G284">
        <v>40</v>
      </c>
      <c r="H284">
        <v>-4</v>
      </c>
      <c r="I284">
        <v>25</v>
      </c>
      <c r="J284">
        <v>0</v>
      </c>
      <c r="K284">
        <v>0</v>
      </c>
      <c r="L284">
        <v>11</v>
      </c>
      <c r="M284">
        <v>33</v>
      </c>
      <c r="N284">
        <v>5</v>
      </c>
      <c r="O284">
        <v>120</v>
      </c>
      <c r="P284">
        <v>1031.7</v>
      </c>
      <c r="R284">
        <v>24</v>
      </c>
    </row>
    <row r="285" spans="2:18" x14ac:dyDescent="0.2">
      <c r="B285" s="1">
        <v>43550</v>
      </c>
      <c r="D285">
        <v>3</v>
      </c>
      <c r="E285">
        <v>49</v>
      </c>
      <c r="F285">
        <v>30</v>
      </c>
      <c r="G285">
        <v>39</v>
      </c>
      <c r="H285">
        <v>-5</v>
      </c>
      <c r="I285">
        <v>26</v>
      </c>
      <c r="J285">
        <v>0</v>
      </c>
      <c r="K285">
        <v>0</v>
      </c>
      <c r="L285">
        <v>7</v>
      </c>
      <c r="M285">
        <v>26</v>
      </c>
      <c r="N285">
        <v>10</v>
      </c>
      <c r="O285">
        <v>136</v>
      </c>
      <c r="P285">
        <v>1024.9000000000001</v>
      </c>
      <c r="R285">
        <v>24</v>
      </c>
    </row>
    <row r="286" spans="2:18" x14ac:dyDescent="0.2">
      <c r="B286" s="1">
        <v>43549</v>
      </c>
      <c r="D286">
        <v>3</v>
      </c>
      <c r="E286">
        <v>52</v>
      </c>
      <c r="F286">
        <v>41</v>
      </c>
      <c r="G286">
        <v>47</v>
      </c>
      <c r="H286">
        <v>4</v>
      </c>
      <c r="I286">
        <v>18</v>
      </c>
      <c r="J286">
        <v>0</v>
      </c>
      <c r="K286">
        <v>0</v>
      </c>
      <c r="L286">
        <v>29</v>
      </c>
      <c r="M286">
        <v>49</v>
      </c>
      <c r="N286">
        <v>5</v>
      </c>
      <c r="O286">
        <v>203</v>
      </c>
      <c r="P286">
        <v>1018.1</v>
      </c>
      <c r="Q286" t="s">
        <v>22</v>
      </c>
      <c r="R286">
        <v>24</v>
      </c>
    </row>
    <row r="287" spans="2:18" x14ac:dyDescent="0.2">
      <c r="B287" s="1">
        <v>43548</v>
      </c>
      <c r="D287">
        <v>3</v>
      </c>
      <c r="E287">
        <v>60</v>
      </c>
      <c r="F287">
        <v>32</v>
      </c>
      <c r="G287">
        <v>48</v>
      </c>
      <c r="H287">
        <v>5</v>
      </c>
      <c r="I287">
        <v>17</v>
      </c>
      <c r="J287">
        <v>0</v>
      </c>
      <c r="K287">
        <v>0</v>
      </c>
      <c r="L287">
        <v>19</v>
      </c>
      <c r="M287">
        <v>30</v>
      </c>
      <c r="N287">
        <v>9</v>
      </c>
      <c r="O287">
        <v>238</v>
      </c>
      <c r="P287">
        <v>1020.5</v>
      </c>
      <c r="R287">
        <v>24</v>
      </c>
    </row>
    <row r="288" spans="2:18" x14ac:dyDescent="0.2">
      <c r="B288" s="1">
        <v>43547</v>
      </c>
      <c r="D288">
        <v>3</v>
      </c>
      <c r="E288">
        <v>51</v>
      </c>
      <c r="F288">
        <v>35</v>
      </c>
      <c r="G288">
        <v>42</v>
      </c>
      <c r="H288">
        <v>-1</v>
      </c>
      <c r="I288">
        <v>23</v>
      </c>
      <c r="J288">
        <v>0</v>
      </c>
      <c r="K288">
        <v>0</v>
      </c>
      <c r="L288">
        <v>15</v>
      </c>
      <c r="M288">
        <v>36</v>
      </c>
      <c r="N288">
        <v>15</v>
      </c>
      <c r="O288">
        <v>295</v>
      </c>
      <c r="P288">
        <v>1013.8</v>
      </c>
      <c r="R288">
        <v>24</v>
      </c>
    </row>
    <row r="289" spans="2:18" x14ac:dyDescent="0.2">
      <c r="B289" s="1">
        <v>43546</v>
      </c>
      <c r="D289">
        <v>3</v>
      </c>
      <c r="E289">
        <v>50</v>
      </c>
      <c r="F289">
        <v>39</v>
      </c>
      <c r="G289">
        <v>43</v>
      </c>
      <c r="H289">
        <v>1</v>
      </c>
      <c r="I289">
        <v>22</v>
      </c>
      <c r="J289">
        <v>0</v>
      </c>
      <c r="K289">
        <v>0</v>
      </c>
      <c r="L289">
        <v>32</v>
      </c>
      <c r="M289">
        <v>67</v>
      </c>
      <c r="N289">
        <v>15</v>
      </c>
      <c r="O289">
        <v>274</v>
      </c>
      <c r="P289">
        <v>998.7</v>
      </c>
      <c r="Q289">
        <v>0.47</v>
      </c>
      <c r="R289">
        <v>24</v>
      </c>
    </row>
    <row r="290" spans="2:18" x14ac:dyDescent="0.2">
      <c r="B290" s="1">
        <v>43545</v>
      </c>
      <c r="D290">
        <v>3</v>
      </c>
      <c r="E290">
        <v>49</v>
      </c>
      <c r="F290">
        <v>41</v>
      </c>
      <c r="G290">
        <v>45</v>
      </c>
      <c r="H290">
        <v>3</v>
      </c>
      <c r="I290">
        <v>20</v>
      </c>
      <c r="J290">
        <v>0</v>
      </c>
      <c r="K290">
        <v>0</v>
      </c>
      <c r="L290">
        <v>38</v>
      </c>
      <c r="M290">
        <v>79</v>
      </c>
      <c r="N290">
        <v>11</v>
      </c>
      <c r="O290">
        <v>74</v>
      </c>
      <c r="P290">
        <v>1013.9</v>
      </c>
      <c r="Q290">
        <v>0.99</v>
      </c>
      <c r="R290">
        <v>24</v>
      </c>
    </row>
    <row r="291" spans="2:18" x14ac:dyDescent="0.2">
      <c r="B291" s="1">
        <v>43544</v>
      </c>
      <c r="D291">
        <v>3</v>
      </c>
      <c r="E291">
        <v>54</v>
      </c>
      <c r="F291">
        <v>25</v>
      </c>
      <c r="G291">
        <v>41</v>
      </c>
      <c r="H291">
        <v>-1</v>
      </c>
      <c r="I291">
        <v>24</v>
      </c>
      <c r="J291">
        <v>0</v>
      </c>
      <c r="K291">
        <v>0</v>
      </c>
      <c r="L291">
        <v>21</v>
      </c>
      <c r="M291">
        <v>48</v>
      </c>
      <c r="N291">
        <v>6</v>
      </c>
      <c r="O291">
        <v>164</v>
      </c>
      <c r="P291">
        <v>1026.7</v>
      </c>
      <c r="R291">
        <v>24</v>
      </c>
    </row>
    <row r="292" spans="2:18" x14ac:dyDescent="0.2">
      <c r="B292" s="1">
        <v>43543</v>
      </c>
      <c r="D292">
        <v>3</v>
      </c>
      <c r="E292">
        <v>50</v>
      </c>
      <c r="F292">
        <v>27</v>
      </c>
      <c r="G292">
        <v>39</v>
      </c>
      <c r="H292">
        <v>-2</v>
      </c>
      <c r="I292">
        <v>26</v>
      </c>
      <c r="J292">
        <v>0</v>
      </c>
      <c r="K292">
        <v>0</v>
      </c>
      <c r="L292">
        <v>16</v>
      </c>
      <c r="M292">
        <v>43</v>
      </c>
      <c r="N292">
        <v>4</v>
      </c>
      <c r="O292">
        <v>155</v>
      </c>
      <c r="P292">
        <v>1029</v>
      </c>
      <c r="Q292" t="s">
        <v>22</v>
      </c>
      <c r="R292">
        <v>24</v>
      </c>
    </row>
    <row r="293" spans="2:18" x14ac:dyDescent="0.2">
      <c r="B293" s="1">
        <v>43542</v>
      </c>
      <c r="D293">
        <v>3</v>
      </c>
      <c r="E293">
        <v>46</v>
      </c>
      <c r="F293">
        <v>25</v>
      </c>
      <c r="G293">
        <v>36</v>
      </c>
      <c r="H293">
        <v>-5</v>
      </c>
      <c r="I293">
        <v>29</v>
      </c>
      <c r="J293">
        <v>0</v>
      </c>
      <c r="K293">
        <v>0</v>
      </c>
      <c r="L293">
        <v>15</v>
      </c>
      <c r="M293">
        <v>46</v>
      </c>
      <c r="N293">
        <v>4</v>
      </c>
      <c r="O293">
        <v>219</v>
      </c>
      <c r="P293">
        <v>1025.0999999999999</v>
      </c>
      <c r="R293">
        <v>24</v>
      </c>
    </row>
    <row r="294" spans="2:18" x14ac:dyDescent="0.2">
      <c r="B294" s="1">
        <v>43541</v>
      </c>
      <c r="D294">
        <v>3</v>
      </c>
      <c r="E294">
        <v>45</v>
      </c>
      <c r="F294">
        <v>30</v>
      </c>
      <c r="G294">
        <v>37</v>
      </c>
      <c r="H294">
        <v>-4</v>
      </c>
      <c r="I294">
        <v>28</v>
      </c>
      <c r="J294">
        <v>0</v>
      </c>
      <c r="K294">
        <v>0</v>
      </c>
      <c r="L294">
        <v>13</v>
      </c>
      <c r="M294">
        <v>38</v>
      </c>
      <c r="N294">
        <v>8</v>
      </c>
      <c r="O294">
        <v>263</v>
      </c>
      <c r="P294">
        <v>1022.2</v>
      </c>
      <c r="R294">
        <v>24</v>
      </c>
    </row>
    <row r="295" spans="2:18" x14ac:dyDescent="0.2">
      <c r="B295" s="1">
        <v>43540</v>
      </c>
      <c r="D295">
        <v>3</v>
      </c>
      <c r="E295">
        <v>52</v>
      </c>
      <c r="F295">
        <v>36</v>
      </c>
      <c r="G295">
        <v>45</v>
      </c>
      <c r="H295">
        <v>5</v>
      </c>
      <c r="I295">
        <v>20</v>
      </c>
      <c r="J295">
        <v>0</v>
      </c>
      <c r="K295">
        <v>0</v>
      </c>
      <c r="L295">
        <v>22</v>
      </c>
      <c r="M295">
        <v>41</v>
      </c>
      <c r="N295">
        <v>15</v>
      </c>
      <c r="O295">
        <v>285</v>
      </c>
      <c r="P295">
        <v>1016.3</v>
      </c>
      <c r="R295">
        <v>24</v>
      </c>
    </row>
    <row r="296" spans="2:18" x14ac:dyDescent="0.2">
      <c r="B296" s="1">
        <v>43539</v>
      </c>
      <c r="D296">
        <v>3</v>
      </c>
      <c r="E296">
        <v>73</v>
      </c>
      <c r="F296">
        <v>54</v>
      </c>
      <c r="G296">
        <v>64</v>
      </c>
      <c r="H296">
        <v>24</v>
      </c>
      <c r="I296">
        <v>1</v>
      </c>
      <c r="J296">
        <v>0</v>
      </c>
      <c r="K296">
        <v>9</v>
      </c>
      <c r="L296">
        <v>50</v>
      </c>
      <c r="M296">
        <v>63</v>
      </c>
      <c r="N296">
        <v>10</v>
      </c>
      <c r="O296">
        <v>209</v>
      </c>
      <c r="P296">
        <v>1008.1</v>
      </c>
      <c r="Q296">
        <v>0.59</v>
      </c>
      <c r="R296">
        <v>24</v>
      </c>
    </row>
    <row r="297" spans="2:18" x14ac:dyDescent="0.2">
      <c r="B297" s="1">
        <v>43538</v>
      </c>
      <c r="D297">
        <v>3</v>
      </c>
      <c r="E297">
        <v>66</v>
      </c>
      <c r="F297">
        <v>36</v>
      </c>
      <c r="G297">
        <v>52</v>
      </c>
      <c r="H297">
        <v>12</v>
      </c>
      <c r="I297">
        <v>13</v>
      </c>
      <c r="J297">
        <v>0</v>
      </c>
      <c r="K297">
        <v>0</v>
      </c>
      <c r="L297">
        <v>35</v>
      </c>
      <c r="M297">
        <v>53</v>
      </c>
      <c r="N297">
        <v>6</v>
      </c>
      <c r="O297">
        <v>121</v>
      </c>
      <c r="P297">
        <v>1019.7</v>
      </c>
      <c r="R297">
        <v>24</v>
      </c>
    </row>
    <row r="298" spans="2:18" x14ac:dyDescent="0.2">
      <c r="B298" s="1">
        <v>43537</v>
      </c>
      <c r="D298">
        <v>3</v>
      </c>
      <c r="E298">
        <v>51</v>
      </c>
      <c r="F298">
        <v>24</v>
      </c>
      <c r="G298">
        <v>40</v>
      </c>
      <c r="H298">
        <v>1</v>
      </c>
      <c r="I298">
        <v>25</v>
      </c>
      <c r="J298">
        <v>0</v>
      </c>
      <c r="K298">
        <v>0</v>
      </c>
      <c r="L298">
        <v>21</v>
      </c>
      <c r="M298">
        <v>51</v>
      </c>
      <c r="N298">
        <v>4</v>
      </c>
      <c r="O298">
        <v>132</v>
      </c>
      <c r="P298">
        <v>1026.0999999999999</v>
      </c>
      <c r="R298">
        <v>24</v>
      </c>
    </row>
    <row r="299" spans="2:18" x14ac:dyDescent="0.2">
      <c r="B299" s="1">
        <v>43536</v>
      </c>
      <c r="D299">
        <v>3</v>
      </c>
      <c r="E299">
        <v>44</v>
      </c>
      <c r="F299">
        <v>31</v>
      </c>
      <c r="G299">
        <v>38</v>
      </c>
      <c r="H299">
        <v>-1</v>
      </c>
      <c r="I299">
        <v>27</v>
      </c>
      <c r="J299">
        <v>0</v>
      </c>
      <c r="K299">
        <v>0</v>
      </c>
      <c r="L299">
        <v>18</v>
      </c>
      <c r="M299">
        <v>44</v>
      </c>
      <c r="N299">
        <v>11</v>
      </c>
      <c r="O299">
        <v>257</v>
      </c>
      <c r="P299">
        <v>1023.7</v>
      </c>
      <c r="R299">
        <v>24</v>
      </c>
    </row>
    <row r="300" spans="2:18" x14ac:dyDescent="0.2">
      <c r="B300" s="1">
        <v>43535</v>
      </c>
      <c r="D300">
        <v>3</v>
      </c>
      <c r="E300">
        <v>54</v>
      </c>
      <c r="F300">
        <v>38</v>
      </c>
      <c r="G300">
        <v>46</v>
      </c>
      <c r="H300">
        <v>7</v>
      </c>
      <c r="I300">
        <v>19</v>
      </c>
      <c r="J300">
        <v>0</v>
      </c>
      <c r="K300">
        <v>0</v>
      </c>
      <c r="L300">
        <v>26</v>
      </c>
      <c r="M300">
        <v>50</v>
      </c>
      <c r="N300">
        <v>12</v>
      </c>
      <c r="O300">
        <v>266</v>
      </c>
      <c r="P300">
        <v>1017.6</v>
      </c>
      <c r="R300">
        <v>24</v>
      </c>
    </row>
    <row r="301" spans="2:18" x14ac:dyDescent="0.2">
      <c r="B301" s="1">
        <v>43534</v>
      </c>
      <c r="D301">
        <v>3</v>
      </c>
      <c r="E301">
        <v>43</v>
      </c>
      <c r="F301">
        <v>36</v>
      </c>
      <c r="G301">
        <v>40</v>
      </c>
      <c r="H301">
        <v>2</v>
      </c>
      <c r="I301">
        <v>25</v>
      </c>
      <c r="J301">
        <v>0</v>
      </c>
      <c r="K301">
        <v>0</v>
      </c>
      <c r="L301">
        <v>35</v>
      </c>
      <c r="M301">
        <v>83</v>
      </c>
      <c r="N301">
        <v>7</v>
      </c>
      <c r="O301">
        <v>92</v>
      </c>
      <c r="P301">
        <v>1016.9</v>
      </c>
      <c r="Q301">
        <v>0.55000000000000004</v>
      </c>
      <c r="R301">
        <v>23</v>
      </c>
    </row>
    <row r="302" spans="2:18" x14ac:dyDescent="0.2">
      <c r="B302" s="1">
        <v>43533</v>
      </c>
      <c r="D302">
        <v>3</v>
      </c>
      <c r="E302">
        <v>47</v>
      </c>
      <c r="F302">
        <v>25</v>
      </c>
      <c r="G302">
        <v>38</v>
      </c>
      <c r="H302">
        <v>0</v>
      </c>
      <c r="I302">
        <v>27</v>
      </c>
      <c r="J302">
        <v>0</v>
      </c>
      <c r="K302">
        <v>0</v>
      </c>
      <c r="L302">
        <v>23</v>
      </c>
      <c r="M302">
        <v>58</v>
      </c>
      <c r="N302">
        <v>4</v>
      </c>
      <c r="O302">
        <v>137</v>
      </c>
      <c r="P302">
        <v>1025</v>
      </c>
      <c r="R302">
        <v>24</v>
      </c>
    </row>
    <row r="303" spans="2:18" x14ac:dyDescent="0.2">
      <c r="B303" s="1">
        <v>43532</v>
      </c>
      <c r="D303">
        <v>3</v>
      </c>
      <c r="E303">
        <v>37</v>
      </c>
      <c r="F303">
        <v>11</v>
      </c>
      <c r="G303">
        <v>27</v>
      </c>
      <c r="H303">
        <v>-11</v>
      </c>
      <c r="I303">
        <v>38</v>
      </c>
      <c r="J303">
        <v>0</v>
      </c>
      <c r="K303">
        <v>0</v>
      </c>
      <c r="L303">
        <v>14</v>
      </c>
      <c r="M303">
        <v>60</v>
      </c>
      <c r="N303">
        <v>3</v>
      </c>
      <c r="O303">
        <v>153</v>
      </c>
      <c r="P303">
        <v>1026.7</v>
      </c>
      <c r="Q303" t="s">
        <v>22</v>
      </c>
      <c r="R303">
        <v>24</v>
      </c>
    </row>
    <row r="304" spans="2:18" x14ac:dyDescent="0.2">
      <c r="B304" s="1">
        <v>43531</v>
      </c>
      <c r="D304">
        <v>3</v>
      </c>
      <c r="E304">
        <v>32</v>
      </c>
      <c r="F304">
        <v>8</v>
      </c>
      <c r="G304">
        <v>21</v>
      </c>
      <c r="H304">
        <v>-16</v>
      </c>
      <c r="I304">
        <v>44</v>
      </c>
      <c r="J304">
        <v>0</v>
      </c>
      <c r="K304">
        <v>0</v>
      </c>
      <c r="L304">
        <v>7</v>
      </c>
      <c r="M304">
        <v>58</v>
      </c>
      <c r="N304">
        <v>6</v>
      </c>
      <c r="O304">
        <v>200</v>
      </c>
      <c r="P304">
        <v>1025.5</v>
      </c>
      <c r="Q304">
        <v>1.1299999999999999</v>
      </c>
      <c r="R304">
        <v>24</v>
      </c>
    </row>
    <row r="305" spans="2:18" x14ac:dyDescent="0.2">
      <c r="B305" s="1">
        <v>43530</v>
      </c>
      <c r="D305">
        <v>3</v>
      </c>
      <c r="E305">
        <v>25</v>
      </c>
      <c r="F305">
        <v>13</v>
      </c>
      <c r="G305">
        <v>19</v>
      </c>
      <c r="H305">
        <v>-18</v>
      </c>
      <c r="I305">
        <v>46</v>
      </c>
      <c r="J305">
        <v>0</v>
      </c>
      <c r="K305">
        <v>0</v>
      </c>
      <c r="L305">
        <v>2</v>
      </c>
      <c r="M305">
        <v>47</v>
      </c>
      <c r="N305">
        <v>10</v>
      </c>
      <c r="O305">
        <v>276</v>
      </c>
      <c r="P305">
        <v>1021.3</v>
      </c>
      <c r="Q305" t="s">
        <v>22</v>
      </c>
      <c r="R305">
        <v>24</v>
      </c>
    </row>
    <row r="306" spans="2:18" x14ac:dyDescent="0.2">
      <c r="B306" s="1">
        <v>43529</v>
      </c>
      <c r="D306">
        <v>3</v>
      </c>
      <c r="E306">
        <v>28</v>
      </c>
      <c r="F306">
        <v>13</v>
      </c>
      <c r="G306">
        <v>22</v>
      </c>
      <c r="H306">
        <v>-15</v>
      </c>
      <c r="I306">
        <v>43</v>
      </c>
      <c r="J306">
        <v>0</v>
      </c>
      <c r="K306">
        <v>0</v>
      </c>
      <c r="L306">
        <v>5</v>
      </c>
      <c r="M306">
        <v>48</v>
      </c>
      <c r="N306">
        <v>10</v>
      </c>
      <c r="O306">
        <v>242</v>
      </c>
      <c r="P306">
        <v>1016.9</v>
      </c>
      <c r="R306">
        <v>24</v>
      </c>
    </row>
    <row r="307" spans="2:18" x14ac:dyDescent="0.2">
      <c r="B307" s="1">
        <v>43528</v>
      </c>
      <c r="D307">
        <v>3</v>
      </c>
      <c r="E307">
        <v>36</v>
      </c>
      <c r="F307">
        <v>24</v>
      </c>
      <c r="G307">
        <v>32</v>
      </c>
      <c r="H307">
        <v>-5</v>
      </c>
      <c r="I307">
        <v>33</v>
      </c>
      <c r="J307">
        <v>0</v>
      </c>
      <c r="K307">
        <v>0</v>
      </c>
      <c r="L307">
        <v>18</v>
      </c>
      <c r="M307">
        <v>56</v>
      </c>
      <c r="N307">
        <v>11</v>
      </c>
      <c r="O307">
        <v>278</v>
      </c>
      <c r="P307">
        <v>1010.9</v>
      </c>
      <c r="Q307">
        <v>0.05</v>
      </c>
      <c r="R307">
        <v>24</v>
      </c>
    </row>
    <row r="308" spans="2:18" x14ac:dyDescent="0.2">
      <c r="B308" s="1">
        <v>43527</v>
      </c>
      <c r="D308">
        <v>3</v>
      </c>
      <c r="E308">
        <v>40</v>
      </c>
      <c r="F308">
        <v>31</v>
      </c>
      <c r="G308">
        <v>35</v>
      </c>
      <c r="H308">
        <v>-1</v>
      </c>
      <c r="I308">
        <v>30</v>
      </c>
      <c r="J308">
        <v>0</v>
      </c>
      <c r="K308">
        <v>0</v>
      </c>
      <c r="L308">
        <v>26</v>
      </c>
      <c r="M308">
        <v>71</v>
      </c>
      <c r="N308">
        <v>4</v>
      </c>
      <c r="O308">
        <v>148</v>
      </c>
      <c r="P308">
        <v>1016.9</v>
      </c>
      <c r="Q308">
        <v>0.67</v>
      </c>
      <c r="R308">
        <v>24</v>
      </c>
    </row>
    <row r="309" spans="2:18" x14ac:dyDescent="0.2">
      <c r="B309" s="1">
        <v>43526</v>
      </c>
      <c r="D309">
        <v>3</v>
      </c>
      <c r="E309">
        <v>38</v>
      </c>
      <c r="F309">
        <v>32</v>
      </c>
      <c r="G309">
        <v>35</v>
      </c>
      <c r="H309">
        <v>-1</v>
      </c>
      <c r="I309">
        <v>30</v>
      </c>
      <c r="J309">
        <v>0</v>
      </c>
      <c r="K309">
        <v>0</v>
      </c>
      <c r="L309">
        <v>28</v>
      </c>
      <c r="M309">
        <v>74</v>
      </c>
      <c r="N309">
        <v>5</v>
      </c>
      <c r="O309">
        <v>116</v>
      </c>
      <c r="P309">
        <v>1018</v>
      </c>
      <c r="Q309">
        <v>0.38</v>
      </c>
      <c r="R309">
        <v>24</v>
      </c>
    </row>
    <row r="310" spans="2:18" x14ac:dyDescent="0.2">
      <c r="B310" s="1">
        <v>43525</v>
      </c>
      <c r="D310">
        <v>3</v>
      </c>
      <c r="E310">
        <v>36</v>
      </c>
      <c r="F310">
        <v>26</v>
      </c>
      <c r="G310">
        <v>32</v>
      </c>
      <c r="H310">
        <v>-4</v>
      </c>
      <c r="I310">
        <v>33</v>
      </c>
      <c r="J310">
        <v>0</v>
      </c>
      <c r="K310">
        <v>0</v>
      </c>
      <c r="L310">
        <v>22</v>
      </c>
      <c r="M310">
        <v>69</v>
      </c>
      <c r="N310">
        <v>7</v>
      </c>
      <c r="O310">
        <v>67</v>
      </c>
      <c r="P310">
        <v>1024.7</v>
      </c>
      <c r="Q310">
        <v>0.09</v>
      </c>
      <c r="R310">
        <v>24</v>
      </c>
    </row>
    <row r="311" spans="2:18" x14ac:dyDescent="0.2">
      <c r="B311" s="1">
        <v>43524</v>
      </c>
      <c r="D311">
        <v>2</v>
      </c>
      <c r="E311">
        <v>37</v>
      </c>
      <c r="F311">
        <v>29</v>
      </c>
      <c r="G311">
        <v>32</v>
      </c>
      <c r="H311">
        <v>-4</v>
      </c>
      <c r="I311">
        <v>33</v>
      </c>
      <c r="J311">
        <v>0</v>
      </c>
      <c r="K311">
        <v>0</v>
      </c>
      <c r="L311">
        <v>16</v>
      </c>
      <c r="M311">
        <v>56</v>
      </c>
      <c r="N311">
        <v>8</v>
      </c>
      <c r="O311">
        <v>202</v>
      </c>
      <c r="P311">
        <v>1020.9</v>
      </c>
      <c r="Q311">
        <v>0.03</v>
      </c>
      <c r="R311">
        <v>24</v>
      </c>
    </row>
    <row r="312" spans="2:18" x14ac:dyDescent="0.2">
      <c r="B312" s="1">
        <v>43523</v>
      </c>
      <c r="D312">
        <v>2</v>
      </c>
      <c r="E312">
        <v>36</v>
      </c>
      <c r="F312">
        <v>24</v>
      </c>
      <c r="G312">
        <v>30</v>
      </c>
      <c r="H312">
        <v>-5</v>
      </c>
      <c r="I312">
        <v>35</v>
      </c>
      <c r="J312">
        <v>0</v>
      </c>
      <c r="K312">
        <v>0</v>
      </c>
      <c r="L312">
        <v>10</v>
      </c>
      <c r="M312">
        <v>43</v>
      </c>
      <c r="N312">
        <v>7</v>
      </c>
      <c r="O312">
        <v>109</v>
      </c>
      <c r="P312">
        <v>1024.4000000000001</v>
      </c>
      <c r="R312">
        <v>24</v>
      </c>
    </row>
    <row r="313" spans="2:18" x14ac:dyDescent="0.2">
      <c r="B313" s="1">
        <v>43522</v>
      </c>
      <c r="D313">
        <v>2</v>
      </c>
      <c r="E313">
        <v>37</v>
      </c>
      <c r="F313">
        <v>26</v>
      </c>
      <c r="G313">
        <v>31</v>
      </c>
      <c r="H313">
        <v>-4</v>
      </c>
      <c r="I313">
        <v>34</v>
      </c>
      <c r="J313">
        <v>0</v>
      </c>
      <c r="K313">
        <v>0</v>
      </c>
      <c r="L313">
        <v>10</v>
      </c>
      <c r="M313">
        <v>42</v>
      </c>
      <c r="N313">
        <v>11</v>
      </c>
      <c r="O313">
        <v>287</v>
      </c>
      <c r="P313">
        <v>1027.9000000000001</v>
      </c>
      <c r="R313">
        <v>24</v>
      </c>
    </row>
    <row r="314" spans="2:18" x14ac:dyDescent="0.2">
      <c r="B314" s="1">
        <v>43521</v>
      </c>
      <c r="D314">
        <v>2</v>
      </c>
      <c r="E314">
        <v>42</v>
      </c>
      <c r="F314">
        <v>29</v>
      </c>
      <c r="G314">
        <v>36</v>
      </c>
      <c r="H314">
        <v>1</v>
      </c>
      <c r="I314">
        <v>29</v>
      </c>
      <c r="J314">
        <v>0</v>
      </c>
      <c r="K314">
        <v>0</v>
      </c>
      <c r="L314">
        <v>12</v>
      </c>
      <c r="M314">
        <v>36</v>
      </c>
      <c r="N314">
        <v>22</v>
      </c>
      <c r="O314">
        <v>284</v>
      </c>
      <c r="P314">
        <v>1013</v>
      </c>
      <c r="R314">
        <v>24</v>
      </c>
    </row>
    <row r="315" spans="2:18" x14ac:dyDescent="0.2">
      <c r="B315" s="1">
        <v>43520</v>
      </c>
      <c r="D315">
        <v>2</v>
      </c>
      <c r="E315">
        <v>47</v>
      </c>
      <c r="F315">
        <v>36</v>
      </c>
      <c r="G315">
        <v>41</v>
      </c>
      <c r="H315">
        <v>6</v>
      </c>
      <c r="I315">
        <v>24</v>
      </c>
      <c r="J315">
        <v>0</v>
      </c>
      <c r="K315">
        <v>0</v>
      </c>
      <c r="L315">
        <v>34</v>
      </c>
      <c r="M315">
        <v>77</v>
      </c>
      <c r="N315">
        <v>10</v>
      </c>
      <c r="O315">
        <v>163</v>
      </c>
      <c r="P315">
        <v>1003.3</v>
      </c>
      <c r="Q315">
        <v>0.42</v>
      </c>
      <c r="R315">
        <v>24</v>
      </c>
    </row>
    <row r="316" spans="2:18" x14ac:dyDescent="0.2">
      <c r="B316" s="1">
        <v>43519</v>
      </c>
      <c r="D316">
        <v>2</v>
      </c>
      <c r="E316">
        <v>41</v>
      </c>
      <c r="F316">
        <v>30</v>
      </c>
      <c r="G316">
        <v>36</v>
      </c>
      <c r="H316">
        <v>2</v>
      </c>
      <c r="I316">
        <v>29</v>
      </c>
      <c r="J316">
        <v>0</v>
      </c>
      <c r="K316">
        <v>0</v>
      </c>
      <c r="L316">
        <v>25</v>
      </c>
      <c r="M316">
        <v>63</v>
      </c>
      <c r="N316">
        <v>5</v>
      </c>
      <c r="O316">
        <v>74</v>
      </c>
      <c r="P316">
        <v>1028.5</v>
      </c>
      <c r="Q316">
        <v>0.08</v>
      </c>
      <c r="R316">
        <v>24</v>
      </c>
    </row>
    <row r="317" spans="2:18" x14ac:dyDescent="0.2">
      <c r="B317" s="1">
        <v>43518</v>
      </c>
      <c r="D317">
        <v>2</v>
      </c>
      <c r="E317">
        <v>45</v>
      </c>
      <c r="F317">
        <v>34</v>
      </c>
      <c r="G317">
        <v>40</v>
      </c>
      <c r="H317">
        <v>6</v>
      </c>
      <c r="I317">
        <v>25</v>
      </c>
      <c r="J317">
        <v>0</v>
      </c>
      <c r="K317">
        <v>0</v>
      </c>
      <c r="L317">
        <v>23</v>
      </c>
      <c r="M317">
        <v>51</v>
      </c>
      <c r="N317">
        <v>7</v>
      </c>
      <c r="O317">
        <v>225</v>
      </c>
      <c r="P317">
        <v>1027.8</v>
      </c>
      <c r="R317">
        <v>23</v>
      </c>
    </row>
    <row r="318" spans="2:18" x14ac:dyDescent="0.2">
      <c r="B318" s="1">
        <v>43517</v>
      </c>
      <c r="D318">
        <v>2</v>
      </c>
      <c r="E318">
        <v>51</v>
      </c>
      <c r="F318">
        <v>34</v>
      </c>
      <c r="G318">
        <v>41</v>
      </c>
      <c r="H318">
        <v>7</v>
      </c>
      <c r="I318">
        <v>24</v>
      </c>
      <c r="J318">
        <v>0</v>
      </c>
      <c r="K318">
        <v>0</v>
      </c>
      <c r="L318">
        <v>30</v>
      </c>
      <c r="M318">
        <v>67</v>
      </c>
      <c r="N318">
        <v>8</v>
      </c>
      <c r="O318">
        <v>210</v>
      </c>
      <c r="P318">
        <v>1016.1</v>
      </c>
      <c r="Q318">
        <v>0.03</v>
      </c>
      <c r="R318">
        <v>24</v>
      </c>
    </row>
    <row r="319" spans="2:18" x14ac:dyDescent="0.2">
      <c r="B319" s="1">
        <v>43516</v>
      </c>
      <c r="D319">
        <v>2</v>
      </c>
      <c r="E319">
        <v>34</v>
      </c>
      <c r="F319">
        <v>27</v>
      </c>
      <c r="G319">
        <v>29</v>
      </c>
      <c r="H319">
        <v>-5</v>
      </c>
      <c r="I319">
        <v>36</v>
      </c>
      <c r="J319">
        <v>0</v>
      </c>
      <c r="K319">
        <v>0</v>
      </c>
      <c r="L319">
        <v>19</v>
      </c>
      <c r="M319">
        <v>66</v>
      </c>
      <c r="N319">
        <v>6</v>
      </c>
      <c r="O319">
        <v>68</v>
      </c>
      <c r="P319">
        <v>1030.3</v>
      </c>
      <c r="Q319">
        <v>0.74</v>
      </c>
      <c r="R319">
        <v>24</v>
      </c>
    </row>
    <row r="320" spans="2:18" x14ac:dyDescent="0.2">
      <c r="B320" s="1">
        <v>43515</v>
      </c>
      <c r="D320">
        <v>2</v>
      </c>
      <c r="E320">
        <v>36</v>
      </c>
      <c r="F320">
        <v>23</v>
      </c>
      <c r="G320">
        <v>29</v>
      </c>
      <c r="H320">
        <v>-4</v>
      </c>
      <c r="I320">
        <v>36</v>
      </c>
      <c r="J320">
        <v>0</v>
      </c>
      <c r="K320">
        <v>0</v>
      </c>
      <c r="L320">
        <v>11</v>
      </c>
      <c r="M320">
        <v>48</v>
      </c>
      <c r="N320">
        <v>7</v>
      </c>
      <c r="O320">
        <v>264</v>
      </c>
      <c r="P320">
        <v>1034.3</v>
      </c>
      <c r="R320">
        <v>24</v>
      </c>
    </row>
    <row r="321" spans="2:18" x14ac:dyDescent="0.2">
      <c r="B321" s="1">
        <v>43514</v>
      </c>
      <c r="D321">
        <v>2</v>
      </c>
      <c r="E321">
        <v>41</v>
      </c>
      <c r="F321">
        <v>27</v>
      </c>
      <c r="G321">
        <v>35</v>
      </c>
      <c r="H321">
        <v>2</v>
      </c>
      <c r="I321">
        <v>30</v>
      </c>
      <c r="J321">
        <v>0</v>
      </c>
      <c r="K321">
        <v>0</v>
      </c>
      <c r="L321">
        <v>26</v>
      </c>
      <c r="M321">
        <v>72</v>
      </c>
      <c r="N321">
        <v>9</v>
      </c>
      <c r="O321">
        <v>232</v>
      </c>
      <c r="P321">
        <v>1015.5</v>
      </c>
      <c r="Q321">
        <v>0.12</v>
      </c>
      <c r="R321">
        <v>24</v>
      </c>
    </row>
    <row r="322" spans="2:18" x14ac:dyDescent="0.2">
      <c r="B322" s="1">
        <v>43513</v>
      </c>
      <c r="D322">
        <v>2</v>
      </c>
      <c r="E322">
        <v>38</v>
      </c>
      <c r="F322">
        <v>21</v>
      </c>
      <c r="G322">
        <v>31</v>
      </c>
      <c r="H322">
        <v>-2</v>
      </c>
      <c r="I322">
        <v>34</v>
      </c>
      <c r="J322">
        <v>0</v>
      </c>
      <c r="K322">
        <v>0</v>
      </c>
      <c r="L322">
        <v>17</v>
      </c>
      <c r="M322">
        <v>57</v>
      </c>
      <c r="N322">
        <v>5</v>
      </c>
      <c r="O322">
        <v>152</v>
      </c>
      <c r="P322">
        <v>1017.5</v>
      </c>
      <c r="Q322">
        <v>0.05</v>
      </c>
      <c r="R322">
        <v>24</v>
      </c>
    </row>
    <row r="323" spans="2:18" x14ac:dyDescent="0.2">
      <c r="B323" s="1">
        <v>43512</v>
      </c>
      <c r="D323">
        <v>2</v>
      </c>
      <c r="E323">
        <v>43</v>
      </c>
      <c r="F323">
        <v>28</v>
      </c>
      <c r="G323">
        <v>37</v>
      </c>
      <c r="H323">
        <v>4</v>
      </c>
      <c r="I323">
        <v>28</v>
      </c>
      <c r="J323">
        <v>0</v>
      </c>
      <c r="K323">
        <v>0</v>
      </c>
      <c r="L323">
        <v>18</v>
      </c>
      <c r="M323">
        <v>46</v>
      </c>
      <c r="N323">
        <v>10</v>
      </c>
      <c r="O323">
        <v>308</v>
      </c>
      <c r="P323">
        <v>1012.5</v>
      </c>
      <c r="R323">
        <v>24</v>
      </c>
    </row>
    <row r="324" spans="2:18" x14ac:dyDescent="0.2">
      <c r="B324" s="1">
        <v>43511</v>
      </c>
      <c r="D324">
        <v>2</v>
      </c>
      <c r="E324">
        <v>59</v>
      </c>
      <c r="F324">
        <v>38</v>
      </c>
      <c r="G324">
        <v>47</v>
      </c>
      <c r="H324">
        <v>15</v>
      </c>
      <c r="I324">
        <v>18</v>
      </c>
      <c r="J324">
        <v>0</v>
      </c>
      <c r="K324">
        <v>0</v>
      </c>
      <c r="L324">
        <v>30</v>
      </c>
      <c r="M324">
        <v>51</v>
      </c>
      <c r="N324">
        <v>7</v>
      </c>
      <c r="O324">
        <v>174</v>
      </c>
      <c r="P324">
        <v>1006.3</v>
      </c>
      <c r="Q324" t="s">
        <v>22</v>
      </c>
      <c r="R324">
        <v>24</v>
      </c>
    </row>
    <row r="325" spans="2:18" x14ac:dyDescent="0.2">
      <c r="B325" s="1">
        <v>43510</v>
      </c>
      <c r="D325">
        <v>2</v>
      </c>
      <c r="E325">
        <v>42</v>
      </c>
      <c r="F325">
        <v>33</v>
      </c>
      <c r="G325">
        <v>37</v>
      </c>
      <c r="H325">
        <v>5</v>
      </c>
      <c r="I325">
        <v>28</v>
      </c>
      <c r="J325">
        <v>0</v>
      </c>
      <c r="K325">
        <v>0</v>
      </c>
      <c r="L325">
        <v>21</v>
      </c>
      <c r="M325">
        <v>52</v>
      </c>
      <c r="N325">
        <v>9</v>
      </c>
      <c r="O325">
        <v>203</v>
      </c>
      <c r="P325">
        <v>1015.9</v>
      </c>
      <c r="R325">
        <v>24</v>
      </c>
    </row>
    <row r="326" spans="2:18" x14ac:dyDescent="0.2">
      <c r="B326" s="1">
        <v>43509</v>
      </c>
      <c r="D326">
        <v>2</v>
      </c>
      <c r="E326">
        <v>39</v>
      </c>
      <c r="F326">
        <v>32</v>
      </c>
      <c r="G326">
        <v>35</v>
      </c>
      <c r="H326">
        <v>3</v>
      </c>
      <c r="I326">
        <v>30</v>
      </c>
      <c r="J326">
        <v>0</v>
      </c>
      <c r="K326">
        <v>0</v>
      </c>
      <c r="L326">
        <v>25</v>
      </c>
      <c r="M326">
        <v>65</v>
      </c>
      <c r="N326">
        <v>12</v>
      </c>
      <c r="O326">
        <v>225</v>
      </c>
      <c r="P326">
        <v>1006.7</v>
      </c>
      <c r="Q326">
        <v>0.04</v>
      </c>
      <c r="R326">
        <v>24</v>
      </c>
    </row>
    <row r="327" spans="2:18" x14ac:dyDescent="0.2">
      <c r="B327" s="1">
        <v>43508</v>
      </c>
      <c r="D327">
        <v>2</v>
      </c>
      <c r="E327">
        <v>33</v>
      </c>
      <c r="F327">
        <v>28</v>
      </c>
      <c r="G327">
        <v>30</v>
      </c>
      <c r="H327">
        <v>-2</v>
      </c>
      <c r="I327">
        <v>35</v>
      </c>
      <c r="J327">
        <v>0</v>
      </c>
      <c r="K327">
        <v>0</v>
      </c>
      <c r="L327">
        <v>24</v>
      </c>
      <c r="M327">
        <v>76</v>
      </c>
      <c r="N327">
        <v>12</v>
      </c>
      <c r="O327">
        <v>71</v>
      </c>
      <c r="P327">
        <v>1019.4</v>
      </c>
      <c r="Q327">
        <v>0.52</v>
      </c>
      <c r="R327">
        <v>24</v>
      </c>
    </row>
    <row r="328" spans="2:18" x14ac:dyDescent="0.2">
      <c r="B328" s="1">
        <v>43507</v>
      </c>
      <c r="D328">
        <v>2</v>
      </c>
      <c r="E328">
        <v>36</v>
      </c>
      <c r="F328">
        <v>28</v>
      </c>
      <c r="G328">
        <v>33</v>
      </c>
      <c r="H328">
        <v>1</v>
      </c>
      <c r="I328">
        <v>32</v>
      </c>
      <c r="J328">
        <v>0</v>
      </c>
      <c r="K328">
        <v>0</v>
      </c>
      <c r="L328">
        <v>23</v>
      </c>
      <c r="M328">
        <v>70</v>
      </c>
      <c r="N328">
        <v>4</v>
      </c>
      <c r="O328">
        <v>49</v>
      </c>
      <c r="P328">
        <v>1026.0999999999999</v>
      </c>
      <c r="Q328">
        <v>0.04</v>
      </c>
      <c r="R328">
        <v>24</v>
      </c>
    </row>
    <row r="329" spans="2:18" x14ac:dyDescent="0.2">
      <c r="B329" s="1">
        <v>43506</v>
      </c>
      <c r="D329">
        <v>2</v>
      </c>
      <c r="E329">
        <v>35</v>
      </c>
      <c r="F329">
        <v>18</v>
      </c>
      <c r="G329">
        <v>28</v>
      </c>
      <c r="H329">
        <v>-3</v>
      </c>
      <c r="I329">
        <v>37</v>
      </c>
      <c r="J329">
        <v>0</v>
      </c>
      <c r="K329">
        <v>0</v>
      </c>
      <c r="L329">
        <v>12</v>
      </c>
      <c r="M329">
        <v>53</v>
      </c>
      <c r="N329">
        <v>4</v>
      </c>
      <c r="O329">
        <v>219</v>
      </c>
      <c r="P329">
        <v>1034.9000000000001</v>
      </c>
      <c r="Q329">
        <v>0.01</v>
      </c>
      <c r="R329">
        <v>24</v>
      </c>
    </row>
    <row r="330" spans="2:18" x14ac:dyDescent="0.2">
      <c r="B330" s="1">
        <v>43505</v>
      </c>
      <c r="D330">
        <v>2</v>
      </c>
      <c r="E330">
        <v>33</v>
      </c>
      <c r="F330">
        <v>21</v>
      </c>
      <c r="G330">
        <v>27</v>
      </c>
      <c r="H330">
        <v>-4</v>
      </c>
      <c r="I330">
        <v>38</v>
      </c>
      <c r="J330">
        <v>0</v>
      </c>
      <c r="K330">
        <v>0</v>
      </c>
      <c r="L330">
        <v>6</v>
      </c>
      <c r="M330">
        <v>42</v>
      </c>
      <c r="N330">
        <v>13</v>
      </c>
      <c r="O330">
        <v>295</v>
      </c>
      <c r="P330">
        <v>1036.5</v>
      </c>
      <c r="R330">
        <v>24</v>
      </c>
    </row>
    <row r="331" spans="2:18" x14ac:dyDescent="0.2">
      <c r="B331" s="1">
        <v>43504</v>
      </c>
      <c r="D331">
        <v>2</v>
      </c>
      <c r="E331">
        <v>53</v>
      </c>
      <c r="F331">
        <v>30</v>
      </c>
      <c r="G331">
        <v>42</v>
      </c>
      <c r="H331">
        <v>11</v>
      </c>
      <c r="I331">
        <v>23</v>
      </c>
      <c r="J331">
        <v>0</v>
      </c>
      <c r="K331">
        <v>0</v>
      </c>
      <c r="L331">
        <v>28</v>
      </c>
      <c r="M331">
        <v>63</v>
      </c>
      <c r="N331">
        <v>11</v>
      </c>
      <c r="O331">
        <v>206</v>
      </c>
      <c r="P331">
        <v>1017.1</v>
      </c>
      <c r="Q331">
        <v>0.4</v>
      </c>
      <c r="R331">
        <v>24</v>
      </c>
    </row>
    <row r="332" spans="2:18" x14ac:dyDescent="0.2">
      <c r="B332" s="1">
        <v>43503</v>
      </c>
      <c r="D332">
        <v>2</v>
      </c>
      <c r="E332">
        <v>47</v>
      </c>
      <c r="F332">
        <v>39</v>
      </c>
      <c r="G332">
        <v>43</v>
      </c>
      <c r="H332">
        <v>12</v>
      </c>
      <c r="I332">
        <v>22</v>
      </c>
      <c r="J332">
        <v>0</v>
      </c>
      <c r="K332">
        <v>0</v>
      </c>
      <c r="L332">
        <v>37</v>
      </c>
      <c r="M332">
        <v>80</v>
      </c>
      <c r="N332">
        <v>5</v>
      </c>
      <c r="O332">
        <v>71</v>
      </c>
      <c r="P332">
        <v>1017.5</v>
      </c>
      <c r="Q332">
        <v>0.09</v>
      </c>
      <c r="R332">
        <v>24</v>
      </c>
    </row>
    <row r="333" spans="2:18" x14ac:dyDescent="0.2">
      <c r="B333" s="1">
        <v>43502</v>
      </c>
      <c r="D333">
        <v>2</v>
      </c>
      <c r="E333">
        <v>48</v>
      </c>
      <c r="F333">
        <v>32</v>
      </c>
      <c r="G333">
        <v>40</v>
      </c>
      <c r="H333">
        <v>9</v>
      </c>
      <c r="I333">
        <v>25</v>
      </c>
      <c r="J333">
        <v>0</v>
      </c>
      <c r="K333">
        <v>0</v>
      </c>
      <c r="L333">
        <v>31</v>
      </c>
      <c r="M333">
        <v>71</v>
      </c>
      <c r="N333">
        <v>6</v>
      </c>
      <c r="O333">
        <v>104</v>
      </c>
      <c r="P333">
        <v>1020.3</v>
      </c>
      <c r="Q333">
        <v>0.35</v>
      </c>
      <c r="R333">
        <v>24</v>
      </c>
    </row>
    <row r="334" spans="2:18" x14ac:dyDescent="0.2">
      <c r="B334" s="1">
        <v>43501</v>
      </c>
      <c r="D334">
        <v>2</v>
      </c>
      <c r="E334">
        <v>65</v>
      </c>
      <c r="F334">
        <v>33</v>
      </c>
      <c r="G334">
        <v>47</v>
      </c>
      <c r="H334">
        <v>16</v>
      </c>
      <c r="I334">
        <v>18</v>
      </c>
      <c r="J334">
        <v>0</v>
      </c>
      <c r="K334">
        <v>0</v>
      </c>
      <c r="L334">
        <v>37</v>
      </c>
      <c r="M334">
        <v>68</v>
      </c>
      <c r="N334">
        <v>4</v>
      </c>
      <c r="O334">
        <v>147</v>
      </c>
      <c r="P334">
        <v>1015.7</v>
      </c>
      <c r="Q334" t="s">
        <v>22</v>
      </c>
      <c r="R334">
        <v>24</v>
      </c>
    </row>
    <row r="335" spans="2:18" x14ac:dyDescent="0.2">
      <c r="B335" s="1">
        <v>43500</v>
      </c>
      <c r="D335">
        <v>2</v>
      </c>
      <c r="E335">
        <v>61</v>
      </c>
      <c r="F335">
        <v>25</v>
      </c>
      <c r="G335">
        <v>40</v>
      </c>
      <c r="H335">
        <v>10</v>
      </c>
      <c r="I335">
        <v>25</v>
      </c>
      <c r="J335">
        <v>0</v>
      </c>
      <c r="K335">
        <v>0</v>
      </c>
      <c r="L335">
        <v>30</v>
      </c>
      <c r="M335">
        <v>69</v>
      </c>
      <c r="N335">
        <v>1</v>
      </c>
      <c r="O335">
        <v>84</v>
      </c>
      <c r="P335">
        <v>1017.5</v>
      </c>
      <c r="R335">
        <v>24</v>
      </c>
    </row>
    <row r="336" spans="2:18" x14ac:dyDescent="0.2">
      <c r="B336" s="1">
        <v>43499</v>
      </c>
      <c r="D336">
        <v>2</v>
      </c>
      <c r="E336">
        <v>50</v>
      </c>
      <c r="F336">
        <v>18</v>
      </c>
      <c r="G336">
        <v>32</v>
      </c>
      <c r="H336">
        <v>2</v>
      </c>
      <c r="I336">
        <v>33</v>
      </c>
      <c r="J336">
        <v>0</v>
      </c>
      <c r="K336">
        <v>0</v>
      </c>
      <c r="L336">
        <v>23</v>
      </c>
      <c r="M336">
        <v>71</v>
      </c>
      <c r="N336">
        <v>2</v>
      </c>
      <c r="O336">
        <v>125</v>
      </c>
      <c r="P336">
        <v>1020.3</v>
      </c>
      <c r="R336">
        <v>23</v>
      </c>
    </row>
    <row r="337" spans="2:18" x14ac:dyDescent="0.2">
      <c r="B337" s="1">
        <v>43498</v>
      </c>
      <c r="D337">
        <v>2</v>
      </c>
      <c r="E337">
        <v>31</v>
      </c>
      <c r="F337">
        <v>4</v>
      </c>
      <c r="G337">
        <v>19</v>
      </c>
      <c r="H337">
        <v>-11</v>
      </c>
      <c r="I337">
        <v>46</v>
      </c>
      <c r="J337">
        <v>0</v>
      </c>
      <c r="K337">
        <v>0</v>
      </c>
      <c r="L337">
        <v>10</v>
      </c>
      <c r="M337">
        <v>68</v>
      </c>
      <c r="N337">
        <v>8</v>
      </c>
      <c r="O337">
        <v>214</v>
      </c>
      <c r="P337">
        <v>1024.0999999999999</v>
      </c>
      <c r="Q337">
        <v>0.27</v>
      </c>
      <c r="R337">
        <v>24</v>
      </c>
    </row>
    <row r="338" spans="2:18" x14ac:dyDescent="0.2">
      <c r="B338" s="1">
        <v>43497</v>
      </c>
      <c r="D338">
        <v>2</v>
      </c>
      <c r="E338">
        <v>18</v>
      </c>
      <c r="F338">
        <v>-3</v>
      </c>
      <c r="G338">
        <v>9</v>
      </c>
      <c r="H338">
        <v>-21</v>
      </c>
      <c r="I338">
        <v>56</v>
      </c>
      <c r="J338">
        <v>0</v>
      </c>
      <c r="K338">
        <v>0</v>
      </c>
      <c r="L338">
        <v>0</v>
      </c>
      <c r="M338">
        <v>67</v>
      </c>
      <c r="N338">
        <v>3</v>
      </c>
      <c r="O338">
        <v>134</v>
      </c>
      <c r="P338">
        <v>1029.3</v>
      </c>
      <c r="Q338">
        <v>2.99</v>
      </c>
      <c r="R338">
        <v>22</v>
      </c>
    </row>
    <row r="339" spans="2:18" x14ac:dyDescent="0.2">
      <c r="B339" s="1">
        <v>43496</v>
      </c>
      <c r="D339">
        <v>1</v>
      </c>
      <c r="E339">
        <v>14</v>
      </c>
      <c r="F339">
        <v>-3</v>
      </c>
      <c r="G339">
        <v>5</v>
      </c>
      <c r="H339">
        <v>-25</v>
      </c>
      <c r="I339">
        <v>60</v>
      </c>
      <c r="J339">
        <v>0</v>
      </c>
      <c r="K339">
        <v>0</v>
      </c>
      <c r="L339">
        <v>-12</v>
      </c>
      <c r="M339">
        <v>45</v>
      </c>
      <c r="N339">
        <v>9</v>
      </c>
      <c r="O339">
        <v>245</v>
      </c>
      <c r="P339">
        <v>1028.2</v>
      </c>
      <c r="R339">
        <v>24</v>
      </c>
    </row>
    <row r="340" spans="2:18" x14ac:dyDescent="0.2">
      <c r="B340" s="1">
        <v>43495</v>
      </c>
      <c r="D340">
        <v>1</v>
      </c>
      <c r="E340">
        <v>29</v>
      </c>
      <c r="F340">
        <v>2</v>
      </c>
      <c r="G340">
        <v>15</v>
      </c>
      <c r="H340">
        <v>-15</v>
      </c>
      <c r="I340">
        <v>50</v>
      </c>
      <c r="J340">
        <v>0</v>
      </c>
      <c r="K340">
        <v>0</v>
      </c>
      <c r="L340">
        <v>-2</v>
      </c>
      <c r="M340">
        <v>46</v>
      </c>
      <c r="N340">
        <v>13</v>
      </c>
      <c r="O340">
        <v>257</v>
      </c>
      <c r="P340">
        <v>1015.5</v>
      </c>
      <c r="Q340">
        <v>7</v>
      </c>
      <c r="R340">
        <v>24</v>
      </c>
    </row>
    <row r="341" spans="2:18" x14ac:dyDescent="0.2">
      <c r="B341" s="1">
        <v>43494</v>
      </c>
      <c r="D341">
        <v>1</v>
      </c>
      <c r="E341">
        <v>32</v>
      </c>
      <c r="F341">
        <v>20</v>
      </c>
      <c r="G341">
        <v>27</v>
      </c>
      <c r="H341">
        <v>-3</v>
      </c>
      <c r="I341">
        <v>38</v>
      </c>
      <c r="J341">
        <v>0</v>
      </c>
      <c r="K341">
        <v>0</v>
      </c>
      <c r="L341">
        <v>20</v>
      </c>
      <c r="M341">
        <v>70</v>
      </c>
      <c r="N341">
        <v>6</v>
      </c>
      <c r="O341">
        <v>125</v>
      </c>
      <c r="P341">
        <v>1012.4</v>
      </c>
      <c r="Q341">
        <v>0.28000000000000003</v>
      </c>
      <c r="R341">
        <v>24</v>
      </c>
    </row>
    <row r="342" spans="2:18" x14ac:dyDescent="0.2">
      <c r="B342" s="1">
        <v>43493</v>
      </c>
      <c r="D342">
        <v>1</v>
      </c>
      <c r="E342">
        <v>33</v>
      </c>
      <c r="F342">
        <v>21</v>
      </c>
      <c r="G342">
        <v>27</v>
      </c>
      <c r="H342">
        <v>-3</v>
      </c>
      <c r="I342">
        <v>38</v>
      </c>
      <c r="J342">
        <v>0</v>
      </c>
      <c r="K342">
        <v>0</v>
      </c>
      <c r="L342">
        <v>8</v>
      </c>
      <c r="M342">
        <v>47</v>
      </c>
      <c r="N342">
        <v>5</v>
      </c>
      <c r="O342">
        <v>138</v>
      </c>
      <c r="P342">
        <v>1017.8</v>
      </c>
      <c r="R342">
        <v>24</v>
      </c>
    </row>
    <row r="343" spans="2:18" x14ac:dyDescent="0.2">
      <c r="B343" s="1">
        <v>43492</v>
      </c>
      <c r="D343">
        <v>1</v>
      </c>
      <c r="E343">
        <v>45</v>
      </c>
      <c r="F343">
        <v>23</v>
      </c>
      <c r="G343">
        <v>34</v>
      </c>
      <c r="H343">
        <v>4</v>
      </c>
      <c r="I343">
        <v>31</v>
      </c>
      <c r="J343">
        <v>0</v>
      </c>
      <c r="K343">
        <v>0</v>
      </c>
      <c r="L343">
        <v>21</v>
      </c>
      <c r="M343">
        <v>60</v>
      </c>
      <c r="N343">
        <v>6</v>
      </c>
      <c r="O343">
        <v>185</v>
      </c>
      <c r="P343">
        <v>1016.5</v>
      </c>
      <c r="R343">
        <v>24</v>
      </c>
    </row>
    <row r="344" spans="2:18" x14ac:dyDescent="0.2">
      <c r="B344" s="1">
        <v>43491</v>
      </c>
      <c r="D344">
        <v>1</v>
      </c>
      <c r="E344">
        <v>35</v>
      </c>
      <c r="F344">
        <v>20</v>
      </c>
      <c r="G344">
        <v>28</v>
      </c>
      <c r="H344">
        <v>-2</v>
      </c>
      <c r="I344">
        <v>37</v>
      </c>
      <c r="J344">
        <v>0</v>
      </c>
      <c r="K344">
        <v>0</v>
      </c>
      <c r="L344">
        <v>9</v>
      </c>
      <c r="M344">
        <v>45</v>
      </c>
      <c r="N344">
        <v>4</v>
      </c>
      <c r="O344">
        <v>151</v>
      </c>
      <c r="P344">
        <v>1023</v>
      </c>
      <c r="Q344" t="s">
        <v>22</v>
      </c>
      <c r="R344">
        <v>24</v>
      </c>
    </row>
    <row r="345" spans="2:18" x14ac:dyDescent="0.2">
      <c r="B345" s="1">
        <v>43490</v>
      </c>
      <c r="D345">
        <v>1</v>
      </c>
      <c r="E345">
        <v>36</v>
      </c>
      <c r="F345">
        <v>24</v>
      </c>
      <c r="G345">
        <v>32</v>
      </c>
      <c r="H345">
        <v>2</v>
      </c>
      <c r="I345">
        <v>33</v>
      </c>
      <c r="J345">
        <v>0</v>
      </c>
      <c r="K345">
        <v>0</v>
      </c>
      <c r="L345">
        <v>13</v>
      </c>
      <c r="M345">
        <v>45</v>
      </c>
      <c r="N345">
        <v>11</v>
      </c>
      <c r="O345">
        <v>276</v>
      </c>
      <c r="P345">
        <v>1015.9</v>
      </c>
      <c r="R345">
        <v>24</v>
      </c>
    </row>
    <row r="346" spans="2:18" x14ac:dyDescent="0.2">
      <c r="B346" s="1">
        <v>43489</v>
      </c>
      <c r="D346">
        <v>1</v>
      </c>
      <c r="E346">
        <v>60</v>
      </c>
      <c r="F346">
        <v>34</v>
      </c>
      <c r="G346">
        <v>47</v>
      </c>
      <c r="H346">
        <v>17</v>
      </c>
      <c r="I346">
        <v>18</v>
      </c>
      <c r="J346">
        <v>0</v>
      </c>
      <c r="K346">
        <v>0</v>
      </c>
      <c r="L346">
        <v>40</v>
      </c>
      <c r="M346">
        <v>77</v>
      </c>
      <c r="N346">
        <v>11</v>
      </c>
      <c r="O346">
        <v>222</v>
      </c>
      <c r="P346">
        <v>1001.8</v>
      </c>
      <c r="Q346">
        <v>1.9</v>
      </c>
      <c r="R346">
        <v>24</v>
      </c>
    </row>
    <row r="347" spans="2:18" x14ac:dyDescent="0.2">
      <c r="B347" s="1">
        <v>43488</v>
      </c>
      <c r="D347">
        <v>1</v>
      </c>
      <c r="E347">
        <v>41</v>
      </c>
      <c r="F347">
        <v>28</v>
      </c>
      <c r="G347">
        <v>35</v>
      </c>
      <c r="H347">
        <v>5</v>
      </c>
      <c r="I347">
        <v>30</v>
      </c>
      <c r="J347">
        <v>0</v>
      </c>
      <c r="K347">
        <v>0</v>
      </c>
      <c r="L347">
        <v>22</v>
      </c>
      <c r="M347">
        <v>58</v>
      </c>
      <c r="N347">
        <v>6</v>
      </c>
      <c r="O347">
        <v>139</v>
      </c>
      <c r="P347">
        <v>1022.1</v>
      </c>
      <c r="Q347">
        <v>0.12</v>
      </c>
      <c r="R347">
        <v>24</v>
      </c>
    </row>
    <row r="348" spans="2:18" x14ac:dyDescent="0.2">
      <c r="B348" s="1">
        <v>43487</v>
      </c>
      <c r="D348">
        <v>1</v>
      </c>
      <c r="E348">
        <v>31</v>
      </c>
      <c r="F348">
        <v>12</v>
      </c>
      <c r="G348">
        <v>21</v>
      </c>
      <c r="H348">
        <v>-9</v>
      </c>
      <c r="I348">
        <v>44</v>
      </c>
      <c r="J348">
        <v>0</v>
      </c>
      <c r="K348">
        <v>0</v>
      </c>
      <c r="L348">
        <v>4</v>
      </c>
      <c r="M348">
        <v>48</v>
      </c>
      <c r="N348">
        <v>6</v>
      </c>
      <c r="O348">
        <v>166</v>
      </c>
      <c r="P348">
        <v>1035.9000000000001</v>
      </c>
      <c r="Q348">
        <v>0.46</v>
      </c>
      <c r="R348">
        <v>24</v>
      </c>
    </row>
    <row r="349" spans="2:18" x14ac:dyDescent="0.2">
      <c r="B349" s="1">
        <v>43486</v>
      </c>
      <c r="D349">
        <v>1</v>
      </c>
      <c r="E349">
        <v>17</v>
      </c>
      <c r="F349">
        <v>6</v>
      </c>
      <c r="G349">
        <v>11</v>
      </c>
      <c r="H349">
        <v>-19</v>
      </c>
      <c r="I349">
        <v>54</v>
      </c>
      <c r="J349">
        <v>0</v>
      </c>
      <c r="K349">
        <v>0</v>
      </c>
      <c r="L349">
        <v>-7</v>
      </c>
      <c r="M349">
        <v>44</v>
      </c>
      <c r="N349">
        <v>18</v>
      </c>
      <c r="O349">
        <v>302</v>
      </c>
      <c r="P349">
        <v>1021.8</v>
      </c>
      <c r="R349">
        <v>24</v>
      </c>
    </row>
    <row r="350" spans="2:18" x14ac:dyDescent="0.2">
      <c r="B350" s="1">
        <v>43485</v>
      </c>
      <c r="D350">
        <v>1</v>
      </c>
      <c r="E350">
        <v>38</v>
      </c>
      <c r="F350">
        <v>13</v>
      </c>
      <c r="G350">
        <v>28</v>
      </c>
      <c r="H350">
        <v>-2</v>
      </c>
      <c r="I350">
        <v>37</v>
      </c>
      <c r="J350">
        <v>0</v>
      </c>
      <c r="K350">
        <v>0</v>
      </c>
      <c r="L350">
        <v>19</v>
      </c>
      <c r="M350">
        <v>66</v>
      </c>
      <c r="N350">
        <v>16</v>
      </c>
      <c r="O350">
        <v>227</v>
      </c>
      <c r="P350">
        <v>1001.2</v>
      </c>
      <c r="Q350">
        <v>0.79</v>
      </c>
      <c r="R350">
        <v>24</v>
      </c>
    </row>
    <row r="351" spans="2:18" x14ac:dyDescent="0.2">
      <c r="B351" s="1">
        <v>43484</v>
      </c>
      <c r="D351">
        <v>1</v>
      </c>
      <c r="E351">
        <v>36</v>
      </c>
      <c r="F351">
        <v>31</v>
      </c>
      <c r="G351">
        <v>34</v>
      </c>
      <c r="H351">
        <v>4</v>
      </c>
      <c r="I351">
        <v>31</v>
      </c>
      <c r="J351">
        <v>0</v>
      </c>
      <c r="K351">
        <v>0</v>
      </c>
      <c r="L351">
        <v>25</v>
      </c>
      <c r="M351">
        <v>69</v>
      </c>
      <c r="N351">
        <v>7</v>
      </c>
      <c r="O351">
        <v>63</v>
      </c>
      <c r="P351">
        <v>1019.2</v>
      </c>
      <c r="Q351">
        <v>0.68</v>
      </c>
      <c r="R351">
        <v>24</v>
      </c>
    </row>
    <row r="352" spans="2:18" x14ac:dyDescent="0.2">
      <c r="B352" s="1">
        <v>43483</v>
      </c>
      <c r="D352">
        <v>1</v>
      </c>
      <c r="E352">
        <v>36</v>
      </c>
      <c r="F352">
        <v>28</v>
      </c>
      <c r="G352">
        <v>31</v>
      </c>
      <c r="H352">
        <v>1</v>
      </c>
      <c r="I352">
        <v>34</v>
      </c>
      <c r="J352">
        <v>0</v>
      </c>
      <c r="K352">
        <v>0</v>
      </c>
      <c r="L352">
        <v>26</v>
      </c>
      <c r="M352">
        <v>80</v>
      </c>
      <c r="N352">
        <v>4</v>
      </c>
      <c r="O352">
        <v>119</v>
      </c>
      <c r="P352">
        <v>1019.7</v>
      </c>
      <c r="Q352">
        <v>0.02</v>
      </c>
      <c r="R352">
        <v>24</v>
      </c>
    </row>
    <row r="353" spans="2:18" x14ac:dyDescent="0.2">
      <c r="B353" s="1">
        <v>43482</v>
      </c>
      <c r="D353">
        <v>1</v>
      </c>
      <c r="E353">
        <v>33</v>
      </c>
      <c r="F353">
        <v>22</v>
      </c>
      <c r="G353">
        <v>28</v>
      </c>
      <c r="H353">
        <v>-2</v>
      </c>
      <c r="I353">
        <v>37</v>
      </c>
      <c r="J353">
        <v>0</v>
      </c>
      <c r="K353">
        <v>0</v>
      </c>
      <c r="L353">
        <v>9</v>
      </c>
      <c r="M353">
        <v>46</v>
      </c>
      <c r="N353">
        <v>5</v>
      </c>
      <c r="O353">
        <v>96</v>
      </c>
      <c r="P353">
        <v>1026.2</v>
      </c>
      <c r="Q353" t="s">
        <v>22</v>
      </c>
      <c r="R353">
        <v>24</v>
      </c>
    </row>
    <row r="354" spans="2:18" x14ac:dyDescent="0.2">
      <c r="B354" s="1">
        <v>43481</v>
      </c>
      <c r="D354">
        <v>1</v>
      </c>
      <c r="E354">
        <v>39</v>
      </c>
      <c r="F354">
        <v>21</v>
      </c>
      <c r="G354">
        <v>33</v>
      </c>
      <c r="H354">
        <v>3</v>
      </c>
      <c r="I354">
        <v>32</v>
      </c>
      <c r="J354">
        <v>0</v>
      </c>
      <c r="K354">
        <v>0</v>
      </c>
      <c r="L354">
        <v>20</v>
      </c>
      <c r="M354">
        <v>60</v>
      </c>
      <c r="N354">
        <v>9</v>
      </c>
      <c r="O354">
        <v>246</v>
      </c>
      <c r="P354">
        <v>1019.1</v>
      </c>
      <c r="R354">
        <v>24</v>
      </c>
    </row>
    <row r="355" spans="2:18" x14ac:dyDescent="0.2">
      <c r="B355" s="1">
        <v>43480</v>
      </c>
      <c r="D355">
        <v>1</v>
      </c>
      <c r="E355">
        <v>36</v>
      </c>
      <c r="F355">
        <v>20</v>
      </c>
      <c r="G355">
        <v>28</v>
      </c>
      <c r="H355">
        <v>-2</v>
      </c>
      <c r="I355">
        <v>37</v>
      </c>
      <c r="J355">
        <v>0</v>
      </c>
      <c r="K355">
        <v>0</v>
      </c>
      <c r="L355">
        <v>14</v>
      </c>
      <c r="M355">
        <v>56</v>
      </c>
      <c r="N355">
        <v>6</v>
      </c>
      <c r="O355">
        <v>257</v>
      </c>
      <c r="P355">
        <v>1020.5</v>
      </c>
      <c r="R355">
        <v>24</v>
      </c>
    </row>
    <row r="356" spans="2:18" x14ac:dyDescent="0.2">
      <c r="B356" s="1">
        <v>43479</v>
      </c>
      <c r="D356">
        <v>1</v>
      </c>
      <c r="E356">
        <v>35</v>
      </c>
      <c r="F356">
        <v>17</v>
      </c>
      <c r="G356">
        <v>25</v>
      </c>
      <c r="H356">
        <v>-5</v>
      </c>
      <c r="I356">
        <v>40</v>
      </c>
      <c r="J356">
        <v>0</v>
      </c>
      <c r="K356">
        <v>0</v>
      </c>
      <c r="L356">
        <v>10</v>
      </c>
      <c r="M356">
        <v>53</v>
      </c>
      <c r="N356">
        <v>4</v>
      </c>
      <c r="O356">
        <v>137</v>
      </c>
      <c r="P356">
        <v>1023.3</v>
      </c>
      <c r="R356">
        <v>24</v>
      </c>
    </row>
    <row r="357" spans="2:18" x14ac:dyDescent="0.2">
      <c r="B357" s="1">
        <v>43478</v>
      </c>
      <c r="D357">
        <v>1</v>
      </c>
      <c r="E357">
        <v>33</v>
      </c>
      <c r="F357">
        <v>23</v>
      </c>
      <c r="G357">
        <v>29</v>
      </c>
      <c r="H357">
        <v>-1</v>
      </c>
      <c r="I357">
        <v>36</v>
      </c>
      <c r="J357">
        <v>0</v>
      </c>
      <c r="K357">
        <v>0</v>
      </c>
      <c r="L357">
        <v>13</v>
      </c>
      <c r="M357">
        <v>55</v>
      </c>
      <c r="N357">
        <v>10</v>
      </c>
      <c r="O357">
        <v>91</v>
      </c>
      <c r="P357">
        <v>1028</v>
      </c>
      <c r="Q357" t="s">
        <v>22</v>
      </c>
      <c r="R357">
        <v>24</v>
      </c>
    </row>
    <row r="358" spans="2:18" x14ac:dyDescent="0.2">
      <c r="B358" s="1">
        <v>43477</v>
      </c>
      <c r="D358">
        <v>1</v>
      </c>
      <c r="E358">
        <v>34</v>
      </c>
      <c r="F358">
        <v>20</v>
      </c>
      <c r="G358">
        <v>27</v>
      </c>
      <c r="H358">
        <v>-3</v>
      </c>
      <c r="I358">
        <v>38</v>
      </c>
      <c r="J358">
        <v>0</v>
      </c>
      <c r="K358">
        <v>0</v>
      </c>
      <c r="L358">
        <v>8</v>
      </c>
      <c r="M358">
        <v>46</v>
      </c>
      <c r="N358">
        <v>2</v>
      </c>
      <c r="O358">
        <v>110</v>
      </c>
      <c r="P358">
        <v>1032.5</v>
      </c>
      <c r="R358">
        <v>24</v>
      </c>
    </row>
    <row r="359" spans="2:18" x14ac:dyDescent="0.2">
      <c r="B359" s="1">
        <v>43476</v>
      </c>
      <c r="D359">
        <v>1</v>
      </c>
      <c r="E359">
        <v>34</v>
      </c>
      <c r="F359">
        <v>21</v>
      </c>
      <c r="G359">
        <v>26</v>
      </c>
      <c r="H359">
        <v>-4</v>
      </c>
      <c r="I359">
        <v>39</v>
      </c>
      <c r="J359">
        <v>0</v>
      </c>
      <c r="K359">
        <v>0</v>
      </c>
      <c r="L359">
        <v>5</v>
      </c>
      <c r="M359">
        <v>42</v>
      </c>
      <c r="N359">
        <v>12</v>
      </c>
      <c r="O359">
        <v>320</v>
      </c>
      <c r="P359">
        <v>1025.0999999999999</v>
      </c>
      <c r="R359">
        <v>24</v>
      </c>
    </row>
    <row r="360" spans="2:18" x14ac:dyDescent="0.2">
      <c r="B360" s="1">
        <v>43475</v>
      </c>
      <c r="D360">
        <v>1</v>
      </c>
      <c r="E360">
        <v>37</v>
      </c>
      <c r="F360">
        <v>30</v>
      </c>
      <c r="G360">
        <v>32</v>
      </c>
      <c r="H360">
        <v>2</v>
      </c>
      <c r="I360">
        <v>33</v>
      </c>
      <c r="J360">
        <v>0</v>
      </c>
      <c r="K360">
        <v>0</v>
      </c>
      <c r="L360">
        <v>15</v>
      </c>
      <c r="M360">
        <v>48</v>
      </c>
      <c r="N360">
        <v>16</v>
      </c>
      <c r="O360">
        <v>298</v>
      </c>
      <c r="P360">
        <v>1010.3</v>
      </c>
      <c r="R360">
        <v>24</v>
      </c>
    </row>
    <row r="361" spans="2:18" x14ac:dyDescent="0.2">
      <c r="B361" s="1">
        <v>43474</v>
      </c>
      <c r="D361">
        <v>1</v>
      </c>
      <c r="E361">
        <v>44</v>
      </c>
      <c r="F361">
        <v>32</v>
      </c>
      <c r="G361">
        <v>39</v>
      </c>
      <c r="H361">
        <v>9</v>
      </c>
      <c r="I361">
        <v>26</v>
      </c>
      <c r="J361">
        <v>0</v>
      </c>
      <c r="K361">
        <v>0</v>
      </c>
      <c r="L361">
        <v>24</v>
      </c>
      <c r="M361">
        <v>56</v>
      </c>
      <c r="N361">
        <v>14</v>
      </c>
      <c r="O361">
        <v>277</v>
      </c>
      <c r="P361">
        <v>1004.2</v>
      </c>
      <c r="Q361" t="s">
        <v>22</v>
      </c>
      <c r="R361">
        <v>24</v>
      </c>
    </row>
    <row r="362" spans="2:18" x14ac:dyDescent="0.2">
      <c r="B362" s="1">
        <v>43473</v>
      </c>
      <c r="D362">
        <v>1</v>
      </c>
      <c r="E362">
        <v>40</v>
      </c>
      <c r="F362">
        <v>32</v>
      </c>
      <c r="G362">
        <v>36</v>
      </c>
      <c r="H362">
        <v>5</v>
      </c>
      <c r="I362">
        <v>29</v>
      </c>
      <c r="J362">
        <v>0</v>
      </c>
      <c r="K362">
        <v>0</v>
      </c>
      <c r="L362">
        <v>32</v>
      </c>
      <c r="M362">
        <v>84</v>
      </c>
      <c r="N362">
        <v>4</v>
      </c>
      <c r="O362">
        <v>109</v>
      </c>
      <c r="P362">
        <v>1013.1</v>
      </c>
      <c r="Q362">
        <v>0.18</v>
      </c>
      <c r="R362">
        <v>24</v>
      </c>
    </row>
    <row r="363" spans="2:18" x14ac:dyDescent="0.2">
      <c r="B363" s="1">
        <v>43472</v>
      </c>
      <c r="D363">
        <v>1</v>
      </c>
      <c r="E363">
        <v>33</v>
      </c>
      <c r="F363">
        <v>25</v>
      </c>
      <c r="G363">
        <v>30</v>
      </c>
      <c r="H363">
        <v>-1</v>
      </c>
      <c r="I363">
        <v>35</v>
      </c>
      <c r="J363">
        <v>0</v>
      </c>
      <c r="K363">
        <v>0</v>
      </c>
      <c r="L363">
        <v>11</v>
      </c>
      <c r="M363">
        <v>46</v>
      </c>
      <c r="N363">
        <v>6</v>
      </c>
      <c r="O363">
        <v>167</v>
      </c>
      <c r="P363">
        <v>1029.2</v>
      </c>
      <c r="Q363">
        <v>0.02</v>
      </c>
      <c r="R363">
        <v>24</v>
      </c>
    </row>
    <row r="364" spans="2:18" x14ac:dyDescent="0.2">
      <c r="B364" s="1">
        <v>43471</v>
      </c>
      <c r="D364">
        <v>1</v>
      </c>
      <c r="E364">
        <v>50</v>
      </c>
      <c r="F364">
        <v>32</v>
      </c>
      <c r="G364">
        <v>42</v>
      </c>
      <c r="H364">
        <v>11</v>
      </c>
      <c r="I364">
        <v>23</v>
      </c>
      <c r="J364">
        <v>0</v>
      </c>
      <c r="K364">
        <v>0</v>
      </c>
      <c r="L364">
        <v>27</v>
      </c>
      <c r="M364">
        <v>58</v>
      </c>
      <c r="N364">
        <v>13</v>
      </c>
      <c r="O364">
        <v>287</v>
      </c>
      <c r="P364">
        <v>1016</v>
      </c>
      <c r="R364">
        <v>21</v>
      </c>
    </row>
    <row r="365" spans="2:18" x14ac:dyDescent="0.2">
      <c r="B365" s="1">
        <v>43470</v>
      </c>
      <c r="D365">
        <v>1</v>
      </c>
      <c r="E365">
        <v>47</v>
      </c>
      <c r="F365">
        <v>38</v>
      </c>
      <c r="G365">
        <v>43</v>
      </c>
      <c r="H365">
        <v>12</v>
      </c>
      <c r="I365">
        <v>22</v>
      </c>
      <c r="J365">
        <v>0</v>
      </c>
      <c r="K365">
        <v>0</v>
      </c>
      <c r="L365">
        <v>37</v>
      </c>
      <c r="M365">
        <v>82</v>
      </c>
      <c r="N365">
        <v>8</v>
      </c>
      <c r="O365">
        <v>174</v>
      </c>
      <c r="P365">
        <v>1002.1</v>
      </c>
      <c r="Q365">
        <v>0.74</v>
      </c>
      <c r="R365">
        <v>23</v>
      </c>
    </row>
    <row r="366" spans="2:18" x14ac:dyDescent="0.2">
      <c r="B366" s="1">
        <v>43469</v>
      </c>
      <c r="D366">
        <v>1</v>
      </c>
      <c r="E366">
        <v>44</v>
      </c>
      <c r="F366">
        <v>27</v>
      </c>
      <c r="G366">
        <v>36</v>
      </c>
      <c r="H366">
        <v>5</v>
      </c>
      <c r="I366">
        <v>29</v>
      </c>
      <c r="J366">
        <v>0</v>
      </c>
      <c r="K366">
        <v>0</v>
      </c>
      <c r="L366">
        <v>28</v>
      </c>
      <c r="M366">
        <v>73</v>
      </c>
      <c r="N366">
        <v>5</v>
      </c>
      <c r="O366">
        <v>155</v>
      </c>
      <c r="P366">
        <v>1013.4</v>
      </c>
      <c r="Q366">
        <v>0.04</v>
      </c>
      <c r="R366">
        <v>24</v>
      </c>
    </row>
    <row r="367" spans="2:18" x14ac:dyDescent="0.2">
      <c r="B367" s="1">
        <v>43468</v>
      </c>
      <c r="D367">
        <v>1</v>
      </c>
      <c r="E367">
        <v>43</v>
      </c>
      <c r="F367">
        <v>30</v>
      </c>
      <c r="G367">
        <v>38</v>
      </c>
      <c r="H367">
        <v>7</v>
      </c>
      <c r="I367">
        <v>27</v>
      </c>
      <c r="J367">
        <v>0</v>
      </c>
      <c r="K367">
        <v>0</v>
      </c>
      <c r="L367">
        <v>29</v>
      </c>
      <c r="M367">
        <v>70</v>
      </c>
      <c r="N367">
        <v>6</v>
      </c>
      <c r="O367">
        <v>219</v>
      </c>
      <c r="P367">
        <v>1014.8</v>
      </c>
      <c r="Q367">
        <v>0.01</v>
      </c>
      <c r="R367">
        <v>24</v>
      </c>
    </row>
    <row r="368" spans="2:18" x14ac:dyDescent="0.2">
      <c r="B368" s="1">
        <v>43467</v>
      </c>
      <c r="D368">
        <v>1</v>
      </c>
      <c r="E368">
        <v>42</v>
      </c>
      <c r="F368">
        <v>36</v>
      </c>
      <c r="G368">
        <v>39</v>
      </c>
      <c r="H368">
        <v>8</v>
      </c>
      <c r="I368">
        <v>26</v>
      </c>
      <c r="J368">
        <v>0</v>
      </c>
      <c r="K368">
        <v>0</v>
      </c>
      <c r="L368">
        <v>28</v>
      </c>
      <c r="M368">
        <v>64</v>
      </c>
      <c r="N368">
        <v>5</v>
      </c>
      <c r="O368">
        <v>110</v>
      </c>
      <c r="P368">
        <v>1023.3</v>
      </c>
      <c r="Q368" t="s">
        <v>22</v>
      </c>
      <c r="R368">
        <v>24</v>
      </c>
    </row>
    <row r="369" spans="2:18" x14ac:dyDescent="0.2">
      <c r="B369" s="1">
        <v>43466</v>
      </c>
      <c r="D369">
        <v>1</v>
      </c>
      <c r="E369">
        <v>56</v>
      </c>
      <c r="F369">
        <v>41</v>
      </c>
      <c r="G369">
        <v>48</v>
      </c>
      <c r="H369">
        <v>16</v>
      </c>
      <c r="I369">
        <v>17</v>
      </c>
      <c r="J369">
        <v>0</v>
      </c>
      <c r="K369">
        <v>0</v>
      </c>
      <c r="L369">
        <v>37</v>
      </c>
      <c r="M369">
        <v>68</v>
      </c>
      <c r="N369">
        <v>11</v>
      </c>
      <c r="O369">
        <v>266</v>
      </c>
      <c r="P369">
        <v>1012.4</v>
      </c>
      <c r="Q369">
        <v>0.01</v>
      </c>
      <c r="R369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BEC3-2D9C-C44E-8CFE-87DC76801E2C}">
  <dimension ref="B4:R369"/>
  <sheetViews>
    <sheetView zoomScale="120" zoomScaleNormal="120" workbookViewId="0">
      <selection activeCell="D6" sqref="D6"/>
    </sheetView>
  </sheetViews>
  <sheetFormatPr baseColWidth="10" defaultRowHeight="15" x14ac:dyDescent="0.2"/>
  <sheetData>
    <row r="4" spans="2:18" x14ac:dyDescent="0.2">
      <c r="B4" t="s">
        <v>44</v>
      </c>
      <c r="D4" t="s">
        <v>25</v>
      </c>
      <c r="E4" t="s">
        <v>31</v>
      </c>
      <c r="F4" t="s">
        <v>32</v>
      </c>
      <c r="G4" t="s">
        <v>33</v>
      </c>
      <c r="H4" t="s">
        <v>40</v>
      </c>
      <c r="I4" t="s">
        <v>34</v>
      </c>
      <c r="J4" t="s">
        <v>35</v>
      </c>
      <c r="K4" t="s">
        <v>36</v>
      </c>
      <c r="L4" t="s">
        <v>39</v>
      </c>
      <c r="M4" t="s">
        <v>37</v>
      </c>
      <c r="N4" t="s">
        <v>38</v>
      </c>
      <c r="O4" t="s">
        <v>41</v>
      </c>
      <c r="P4" t="s">
        <v>42</v>
      </c>
      <c r="Q4" t="s">
        <v>43</v>
      </c>
    </row>
    <row r="5" spans="2:18" x14ac:dyDescent="0.2">
      <c r="B5" s="1">
        <v>43465</v>
      </c>
      <c r="D5">
        <v>12</v>
      </c>
      <c r="E5">
        <v>43</v>
      </c>
      <c r="F5">
        <v>27</v>
      </c>
      <c r="G5">
        <v>36</v>
      </c>
      <c r="H5">
        <v>4</v>
      </c>
      <c r="I5">
        <v>29</v>
      </c>
      <c r="J5">
        <v>0</v>
      </c>
      <c r="K5">
        <v>0</v>
      </c>
      <c r="L5">
        <v>32</v>
      </c>
      <c r="M5">
        <v>85</v>
      </c>
      <c r="N5">
        <v>4</v>
      </c>
      <c r="O5">
        <v>79</v>
      </c>
      <c r="P5">
        <v>1022</v>
      </c>
      <c r="Q5">
        <v>1.04</v>
      </c>
      <c r="R5">
        <v>24</v>
      </c>
    </row>
    <row r="6" spans="2:18" x14ac:dyDescent="0.2">
      <c r="B6" s="1">
        <v>43464</v>
      </c>
      <c r="D6">
        <v>12</v>
      </c>
      <c r="E6">
        <v>42</v>
      </c>
      <c r="F6">
        <v>28</v>
      </c>
      <c r="G6">
        <v>37</v>
      </c>
      <c r="H6">
        <v>5</v>
      </c>
      <c r="I6">
        <v>28</v>
      </c>
      <c r="J6">
        <v>0</v>
      </c>
      <c r="K6">
        <v>0</v>
      </c>
      <c r="L6">
        <v>28</v>
      </c>
      <c r="M6">
        <v>70</v>
      </c>
      <c r="N6">
        <v>4</v>
      </c>
      <c r="O6">
        <v>161</v>
      </c>
      <c r="P6">
        <v>1022.7</v>
      </c>
      <c r="Q6" t="s">
        <v>22</v>
      </c>
      <c r="R6">
        <v>24</v>
      </c>
    </row>
    <row r="7" spans="2:18" x14ac:dyDescent="0.2">
      <c r="B7" s="1">
        <v>43463</v>
      </c>
      <c r="D7">
        <v>12</v>
      </c>
      <c r="E7">
        <v>50</v>
      </c>
      <c r="F7">
        <v>38</v>
      </c>
      <c r="G7">
        <v>45</v>
      </c>
      <c r="H7">
        <v>13</v>
      </c>
      <c r="I7">
        <v>20</v>
      </c>
      <c r="J7">
        <v>0</v>
      </c>
      <c r="K7">
        <v>0</v>
      </c>
      <c r="L7">
        <v>34</v>
      </c>
      <c r="M7">
        <v>68</v>
      </c>
      <c r="N7">
        <v>9</v>
      </c>
      <c r="O7">
        <v>272</v>
      </c>
      <c r="P7">
        <v>1017.9</v>
      </c>
      <c r="R7">
        <v>24</v>
      </c>
    </row>
    <row r="8" spans="2:18" x14ac:dyDescent="0.2">
      <c r="B8" s="1">
        <v>43462</v>
      </c>
      <c r="D8">
        <v>12</v>
      </c>
      <c r="E8">
        <v>52</v>
      </c>
      <c r="F8">
        <v>39</v>
      </c>
      <c r="G8">
        <v>47</v>
      </c>
      <c r="H8">
        <v>15</v>
      </c>
      <c r="I8">
        <v>18</v>
      </c>
      <c r="J8">
        <v>0</v>
      </c>
      <c r="K8">
        <v>0</v>
      </c>
      <c r="L8">
        <v>44</v>
      </c>
      <c r="M8">
        <v>89</v>
      </c>
      <c r="N8">
        <v>5</v>
      </c>
      <c r="O8">
        <v>133</v>
      </c>
      <c r="P8">
        <v>1017</v>
      </c>
      <c r="Q8">
        <v>1.06</v>
      </c>
      <c r="R8">
        <v>24</v>
      </c>
    </row>
    <row r="9" spans="2:18" x14ac:dyDescent="0.2">
      <c r="B9" s="1">
        <v>43461</v>
      </c>
      <c r="D9">
        <v>12</v>
      </c>
      <c r="E9">
        <v>46</v>
      </c>
      <c r="F9">
        <v>28</v>
      </c>
      <c r="G9">
        <v>39</v>
      </c>
      <c r="H9">
        <v>6</v>
      </c>
      <c r="I9">
        <v>26</v>
      </c>
      <c r="J9">
        <v>0</v>
      </c>
      <c r="K9">
        <v>0</v>
      </c>
      <c r="L9">
        <v>28</v>
      </c>
      <c r="M9">
        <v>65</v>
      </c>
      <c r="N9">
        <v>5</v>
      </c>
      <c r="O9">
        <v>103</v>
      </c>
      <c r="P9">
        <v>1033.5999999999999</v>
      </c>
      <c r="R9">
        <v>24</v>
      </c>
    </row>
    <row r="10" spans="2:18" x14ac:dyDescent="0.2">
      <c r="B10" s="1">
        <v>43460</v>
      </c>
      <c r="D10">
        <v>12</v>
      </c>
      <c r="E10">
        <v>43</v>
      </c>
      <c r="F10">
        <v>29</v>
      </c>
      <c r="G10">
        <v>36</v>
      </c>
      <c r="H10">
        <v>3</v>
      </c>
      <c r="I10">
        <v>29</v>
      </c>
      <c r="J10">
        <v>0</v>
      </c>
      <c r="K10">
        <v>0</v>
      </c>
      <c r="L10">
        <v>25</v>
      </c>
      <c r="M10">
        <v>65</v>
      </c>
      <c r="N10">
        <v>5</v>
      </c>
      <c r="O10">
        <v>193</v>
      </c>
      <c r="P10">
        <v>1031.2</v>
      </c>
      <c r="R10">
        <v>24</v>
      </c>
    </row>
    <row r="11" spans="2:18" x14ac:dyDescent="0.2">
      <c r="B11" s="1">
        <v>43459</v>
      </c>
      <c r="D11">
        <v>12</v>
      </c>
      <c r="E11">
        <v>39</v>
      </c>
      <c r="F11">
        <v>29</v>
      </c>
      <c r="G11">
        <v>34</v>
      </c>
      <c r="H11">
        <v>1</v>
      </c>
      <c r="I11">
        <v>31</v>
      </c>
      <c r="J11">
        <v>0</v>
      </c>
      <c r="K11">
        <v>0</v>
      </c>
      <c r="L11">
        <v>22</v>
      </c>
      <c r="M11">
        <v>58</v>
      </c>
      <c r="N11">
        <v>6</v>
      </c>
      <c r="O11">
        <v>265</v>
      </c>
      <c r="P11">
        <v>1025.7</v>
      </c>
      <c r="R11">
        <v>24</v>
      </c>
    </row>
    <row r="12" spans="2:18" x14ac:dyDescent="0.2">
      <c r="B12" s="1">
        <v>43458</v>
      </c>
      <c r="D12">
        <v>12</v>
      </c>
      <c r="E12">
        <v>41</v>
      </c>
      <c r="F12">
        <v>32</v>
      </c>
      <c r="G12">
        <v>38</v>
      </c>
      <c r="H12">
        <v>5</v>
      </c>
      <c r="I12">
        <v>27</v>
      </c>
      <c r="J12">
        <v>0</v>
      </c>
      <c r="K12">
        <v>0</v>
      </c>
      <c r="L12">
        <v>28</v>
      </c>
      <c r="M12">
        <v>70</v>
      </c>
      <c r="N12">
        <v>7</v>
      </c>
      <c r="O12">
        <v>233</v>
      </c>
      <c r="P12">
        <v>1018.7</v>
      </c>
      <c r="Q12">
        <v>0.12</v>
      </c>
      <c r="R12">
        <v>24</v>
      </c>
    </row>
    <row r="13" spans="2:18" x14ac:dyDescent="0.2">
      <c r="B13" s="1">
        <v>43457</v>
      </c>
      <c r="D13">
        <v>12</v>
      </c>
      <c r="E13">
        <v>44</v>
      </c>
      <c r="F13">
        <v>38</v>
      </c>
      <c r="G13">
        <v>40</v>
      </c>
      <c r="H13">
        <v>7</v>
      </c>
      <c r="I13">
        <v>25</v>
      </c>
      <c r="J13">
        <v>0</v>
      </c>
      <c r="K13">
        <v>0</v>
      </c>
      <c r="L13">
        <v>26</v>
      </c>
      <c r="M13">
        <v>57</v>
      </c>
      <c r="N13">
        <v>6</v>
      </c>
      <c r="O13">
        <v>228</v>
      </c>
      <c r="P13">
        <v>1019.2</v>
      </c>
      <c r="Q13">
        <v>0.02</v>
      </c>
      <c r="R13">
        <v>24</v>
      </c>
    </row>
    <row r="14" spans="2:18" x14ac:dyDescent="0.2">
      <c r="B14" s="1">
        <v>43456</v>
      </c>
      <c r="D14">
        <v>12</v>
      </c>
      <c r="E14">
        <v>57</v>
      </c>
      <c r="F14">
        <v>39</v>
      </c>
      <c r="G14">
        <v>44</v>
      </c>
      <c r="H14">
        <v>10</v>
      </c>
      <c r="I14">
        <v>21</v>
      </c>
      <c r="J14">
        <v>0</v>
      </c>
      <c r="K14">
        <v>0</v>
      </c>
      <c r="L14">
        <v>32</v>
      </c>
      <c r="M14">
        <v>63</v>
      </c>
      <c r="N14">
        <v>14</v>
      </c>
      <c r="O14">
        <v>276</v>
      </c>
      <c r="P14">
        <v>1003.4</v>
      </c>
      <c r="Q14">
        <v>0.1</v>
      </c>
      <c r="R14">
        <v>24</v>
      </c>
    </row>
    <row r="15" spans="2:18" x14ac:dyDescent="0.2">
      <c r="B15" s="1">
        <v>43455</v>
      </c>
      <c r="D15">
        <v>12</v>
      </c>
      <c r="E15">
        <v>64</v>
      </c>
      <c r="F15">
        <v>53</v>
      </c>
      <c r="G15">
        <v>61</v>
      </c>
      <c r="H15">
        <v>27</v>
      </c>
      <c r="I15">
        <v>4</v>
      </c>
      <c r="J15">
        <v>0</v>
      </c>
      <c r="K15">
        <v>6</v>
      </c>
      <c r="L15">
        <v>56</v>
      </c>
      <c r="M15">
        <v>84</v>
      </c>
      <c r="N15">
        <v>9</v>
      </c>
      <c r="O15">
        <v>153</v>
      </c>
      <c r="P15">
        <v>993.6</v>
      </c>
      <c r="Q15">
        <v>1.1599999999999999</v>
      </c>
      <c r="R15">
        <v>24</v>
      </c>
    </row>
    <row r="16" spans="2:18" x14ac:dyDescent="0.2">
      <c r="B16" s="1">
        <v>43454</v>
      </c>
      <c r="D16">
        <v>12</v>
      </c>
      <c r="E16">
        <v>52</v>
      </c>
      <c r="F16">
        <v>24</v>
      </c>
      <c r="G16">
        <v>35</v>
      </c>
      <c r="H16">
        <v>1</v>
      </c>
      <c r="I16">
        <v>30</v>
      </c>
      <c r="J16">
        <v>0</v>
      </c>
      <c r="K16">
        <v>0</v>
      </c>
      <c r="L16">
        <v>30</v>
      </c>
      <c r="M16">
        <v>82</v>
      </c>
      <c r="N16">
        <v>6</v>
      </c>
      <c r="O16">
        <v>58</v>
      </c>
      <c r="P16">
        <v>1015.7</v>
      </c>
      <c r="Q16">
        <v>0.46</v>
      </c>
      <c r="R16">
        <v>24</v>
      </c>
    </row>
    <row r="17" spans="2:18" x14ac:dyDescent="0.2">
      <c r="B17" s="1">
        <v>43453</v>
      </c>
      <c r="D17">
        <v>12</v>
      </c>
      <c r="E17">
        <v>44</v>
      </c>
      <c r="F17">
        <v>21</v>
      </c>
      <c r="G17">
        <v>31</v>
      </c>
      <c r="H17">
        <v>-3</v>
      </c>
      <c r="I17">
        <v>34</v>
      </c>
      <c r="J17">
        <v>0</v>
      </c>
      <c r="K17">
        <v>0</v>
      </c>
      <c r="L17">
        <v>20</v>
      </c>
      <c r="M17">
        <v>63</v>
      </c>
      <c r="N17">
        <v>3</v>
      </c>
      <c r="O17">
        <v>147</v>
      </c>
      <c r="P17">
        <v>1020.2</v>
      </c>
      <c r="R17">
        <v>24</v>
      </c>
    </row>
    <row r="18" spans="2:18" x14ac:dyDescent="0.2">
      <c r="B18" s="1">
        <v>43452</v>
      </c>
      <c r="D18">
        <v>12</v>
      </c>
      <c r="E18">
        <v>39</v>
      </c>
      <c r="F18">
        <v>23</v>
      </c>
      <c r="G18">
        <v>34</v>
      </c>
      <c r="H18">
        <v>-1</v>
      </c>
      <c r="I18">
        <v>31</v>
      </c>
      <c r="J18">
        <v>0</v>
      </c>
      <c r="K18">
        <v>0</v>
      </c>
      <c r="L18">
        <v>16</v>
      </c>
      <c r="M18">
        <v>48</v>
      </c>
      <c r="N18">
        <v>11</v>
      </c>
      <c r="O18">
        <v>283</v>
      </c>
      <c r="P18">
        <v>1018</v>
      </c>
      <c r="R18">
        <v>24</v>
      </c>
    </row>
    <row r="19" spans="2:18" x14ac:dyDescent="0.2">
      <c r="B19" s="1">
        <v>43451</v>
      </c>
      <c r="D19">
        <v>12</v>
      </c>
      <c r="E19">
        <v>46</v>
      </c>
      <c r="F19">
        <v>37</v>
      </c>
      <c r="G19">
        <v>42</v>
      </c>
      <c r="H19">
        <v>7</v>
      </c>
      <c r="I19">
        <v>23</v>
      </c>
      <c r="J19">
        <v>0</v>
      </c>
      <c r="K19">
        <v>0</v>
      </c>
      <c r="L19">
        <v>29</v>
      </c>
      <c r="M19">
        <v>61</v>
      </c>
      <c r="N19">
        <v>12</v>
      </c>
      <c r="O19">
        <v>291</v>
      </c>
      <c r="P19">
        <v>1009.2</v>
      </c>
      <c r="R19">
        <v>24</v>
      </c>
    </row>
    <row r="20" spans="2:18" x14ac:dyDescent="0.2">
      <c r="B20" s="1">
        <v>43450</v>
      </c>
      <c r="D20">
        <v>12</v>
      </c>
      <c r="E20">
        <v>45</v>
      </c>
      <c r="F20">
        <v>37</v>
      </c>
      <c r="G20">
        <v>39</v>
      </c>
      <c r="H20">
        <v>4</v>
      </c>
      <c r="I20">
        <v>26</v>
      </c>
      <c r="J20">
        <v>0</v>
      </c>
      <c r="K20">
        <v>0</v>
      </c>
      <c r="L20">
        <v>34</v>
      </c>
      <c r="M20">
        <v>83</v>
      </c>
      <c r="N20">
        <v>11</v>
      </c>
      <c r="O20">
        <v>129</v>
      </c>
      <c r="P20">
        <v>1013.3</v>
      </c>
      <c r="Q20">
        <v>1.21</v>
      </c>
      <c r="R20">
        <v>24</v>
      </c>
    </row>
    <row r="21" spans="2:18" x14ac:dyDescent="0.2">
      <c r="B21" s="1">
        <v>43449</v>
      </c>
      <c r="D21">
        <v>12</v>
      </c>
      <c r="E21">
        <v>52</v>
      </c>
      <c r="F21">
        <v>44</v>
      </c>
      <c r="G21">
        <v>47</v>
      </c>
      <c r="H21">
        <v>12</v>
      </c>
      <c r="I21">
        <v>18</v>
      </c>
      <c r="J21">
        <v>0</v>
      </c>
      <c r="K21">
        <v>0</v>
      </c>
      <c r="L21">
        <v>41</v>
      </c>
      <c r="M21">
        <v>80</v>
      </c>
      <c r="N21">
        <v>8</v>
      </c>
      <c r="O21">
        <v>82</v>
      </c>
      <c r="P21">
        <v>1019.9</v>
      </c>
      <c r="Q21">
        <v>0.17</v>
      </c>
      <c r="R21">
        <v>24</v>
      </c>
    </row>
    <row r="22" spans="2:18" x14ac:dyDescent="0.2">
      <c r="B22" s="1">
        <v>43448</v>
      </c>
      <c r="D22">
        <v>12</v>
      </c>
      <c r="E22">
        <v>46</v>
      </c>
      <c r="F22">
        <v>35</v>
      </c>
      <c r="G22">
        <v>41</v>
      </c>
      <c r="H22">
        <v>5</v>
      </c>
      <c r="I22">
        <v>24</v>
      </c>
      <c r="J22">
        <v>0</v>
      </c>
      <c r="K22">
        <v>0</v>
      </c>
      <c r="L22">
        <v>36</v>
      </c>
      <c r="M22">
        <v>84</v>
      </c>
      <c r="N22">
        <v>3</v>
      </c>
      <c r="O22">
        <v>80</v>
      </c>
      <c r="P22">
        <v>1028.5999999999999</v>
      </c>
      <c r="Q22">
        <v>0.11</v>
      </c>
      <c r="R22">
        <v>24</v>
      </c>
    </row>
    <row r="23" spans="2:18" x14ac:dyDescent="0.2">
      <c r="B23" s="1">
        <v>43447</v>
      </c>
      <c r="D23">
        <v>12</v>
      </c>
      <c r="E23">
        <v>40</v>
      </c>
      <c r="F23">
        <v>31</v>
      </c>
      <c r="G23">
        <v>36</v>
      </c>
      <c r="H23">
        <v>0</v>
      </c>
      <c r="I23">
        <v>29</v>
      </c>
      <c r="J23">
        <v>0</v>
      </c>
      <c r="K23">
        <v>0</v>
      </c>
      <c r="L23">
        <v>27</v>
      </c>
      <c r="M23">
        <v>71</v>
      </c>
      <c r="N23">
        <v>8</v>
      </c>
      <c r="O23">
        <v>66</v>
      </c>
      <c r="P23">
        <v>1028.3</v>
      </c>
      <c r="Q23" t="s">
        <v>22</v>
      </c>
      <c r="R23">
        <v>21</v>
      </c>
    </row>
    <row r="24" spans="2:18" x14ac:dyDescent="0.2">
      <c r="B24" s="1">
        <v>43446</v>
      </c>
      <c r="D24">
        <v>12</v>
      </c>
      <c r="E24">
        <v>42</v>
      </c>
      <c r="F24">
        <v>28</v>
      </c>
      <c r="G24">
        <v>35</v>
      </c>
      <c r="H24">
        <v>-1</v>
      </c>
      <c r="I24">
        <v>30</v>
      </c>
      <c r="J24">
        <v>0</v>
      </c>
      <c r="K24">
        <v>0</v>
      </c>
      <c r="L24">
        <v>22</v>
      </c>
      <c r="M24">
        <v>60</v>
      </c>
      <c r="N24">
        <v>5</v>
      </c>
      <c r="O24">
        <v>185</v>
      </c>
      <c r="P24">
        <v>1020.2</v>
      </c>
      <c r="R24">
        <v>22</v>
      </c>
    </row>
    <row r="25" spans="2:18" x14ac:dyDescent="0.2">
      <c r="B25" s="1">
        <v>43445</v>
      </c>
      <c r="D25">
        <v>12</v>
      </c>
      <c r="E25">
        <v>38</v>
      </c>
      <c r="F25">
        <v>17</v>
      </c>
      <c r="G25">
        <v>28</v>
      </c>
      <c r="H25">
        <v>-8</v>
      </c>
      <c r="I25">
        <v>37</v>
      </c>
      <c r="J25">
        <v>0</v>
      </c>
      <c r="K25">
        <v>0</v>
      </c>
      <c r="L25">
        <v>18</v>
      </c>
      <c r="M25">
        <v>68</v>
      </c>
      <c r="N25">
        <v>4</v>
      </c>
      <c r="O25">
        <v>165</v>
      </c>
      <c r="P25">
        <v>1018.3</v>
      </c>
      <c r="R25">
        <v>24</v>
      </c>
    </row>
    <row r="26" spans="2:18" x14ac:dyDescent="0.2">
      <c r="B26" s="1">
        <v>43444</v>
      </c>
      <c r="D26">
        <v>12</v>
      </c>
      <c r="E26">
        <v>42</v>
      </c>
      <c r="F26">
        <v>20</v>
      </c>
      <c r="G26">
        <v>29</v>
      </c>
      <c r="H26">
        <v>-8</v>
      </c>
      <c r="I26">
        <v>36</v>
      </c>
      <c r="J26">
        <v>0</v>
      </c>
      <c r="K26">
        <v>0</v>
      </c>
      <c r="L26">
        <v>18</v>
      </c>
      <c r="M26">
        <v>63</v>
      </c>
      <c r="N26">
        <v>4</v>
      </c>
      <c r="O26">
        <v>218</v>
      </c>
      <c r="P26">
        <v>1020.3</v>
      </c>
      <c r="Q26" t="s">
        <v>22</v>
      </c>
      <c r="R26">
        <v>24</v>
      </c>
    </row>
    <row r="27" spans="2:18" x14ac:dyDescent="0.2">
      <c r="B27" s="1">
        <v>43443</v>
      </c>
      <c r="D27">
        <v>12</v>
      </c>
      <c r="E27">
        <v>33</v>
      </c>
      <c r="F27">
        <v>21</v>
      </c>
      <c r="G27">
        <v>26</v>
      </c>
      <c r="H27">
        <v>-11</v>
      </c>
      <c r="I27">
        <v>39</v>
      </c>
      <c r="J27">
        <v>0</v>
      </c>
      <c r="K27">
        <v>0</v>
      </c>
      <c r="L27">
        <v>16</v>
      </c>
      <c r="M27">
        <v>66</v>
      </c>
      <c r="N27">
        <v>3</v>
      </c>
      <c r="O27">
        <v>133</v>
      </c>
      <c r="P27">
        <v>1028</v>
      </c>
      <c r="R27">
        <v>24</v>
      </c>
    </row>
    <row r="28" spans="2:18" x14ac:dyDescent="0.2">
      <c r="B28" s="1">
        <v>43442</v>
      </c>
      <c r="D28">
        <v>12</v>
      </c>
      <c r="E28">
        <v>36</v>
      </c>
      <c r="F28">
        <v>18</v>
      </c>
      <c r="G28">
        <v>28</v>
      </c>
      <c r="H28">
        <v>-9</v>
      </c>
      <c r="I28">
        <v>37</v>
      </c>
      <c r="J28">
        <v>0</v>
      </c>
      <c r="K28">
        <v>0</v>
      </c>
      <c r="L28">
        <v>15</v>
      </c>
      <c r="M28">
        <v>61</v>
      </c>
      <c r="N28">
        <v>4</v>
      </c>
      <c r="O28">
        <v>175</v>
      </c>
      <c r="P28">
        <v>1032.0999999999999</v>
      </c>
      <c r="R28">
        <v>24</v>
      </c>
    </row>
    <row r="29" spans="2:18" x14ac:dyDescent="0.2">
      <c r="B29" s="1">
        <v>43441</v>
      </c>
      <c r="D29">
        <v>12</v>
      </c>
      <c r="E29">
        <v>37</v>
      </c>
      <c r="F29">
        <v>21</v>
      </c>
      <c r="G29">
        <v>33</v>
      </c>
      <c r="H29">
        <v>-4</v>
      </c>
      <c r="I29">
        <v>32</v>
      </c>
      <c r="J29">
        <v>0</v>
      </c>
      <c r="K29">
        <v>0</v>
      </c>
      <c r="L29">
        <v>16</v>
      </c>
      <c r="M29">
        <v>52</v>
      </c>
      <c r="N29">
        <v>9</v>
      </c>
      <c r="O29">
        <v>252</v>
      </c>
      <c r="P29">
        <v>1027.5999999999999</v>
      </c>
      <c r="R29">
        <v>24</v>
      </c>
    </row>
    <row r="30" spans="2:18" x14ac:dyDescent="0.2">
      <c r="B30" s="1">
        <v>43440</v>
      </c>
      <c r="D30">
        <v>12</v>
      </c>
      <c r="E30">
        <v>39</v>
      </c>
      <c r="F30">
        <v>23</v>
      </c>
      <c r="G30">
        <v>33</v>
      </c>
      <c r="H30">
        <v>-5</v>
      </c>
      <c r="I30">
        <v>32</v>
      </c>
      <c r="J30">
        <v>0</v>
      </c>
      <c r="K30">
        <v>0</v>
      </c>
      <c r="L30">
        <v>21</v>
      </c>
      <c r="M30">
        <v>62</v>
      </c>
      <c r="N30">
        <v>9</v>
      </c>
      <c r="O30">
        <v>238</v>
      </c>
      <c r="P30">
        <v>1021.8</v>
      </c>
      <c r="R30">
        <v>24</v>
      </c>
    </row>
    <row r="31" spans="2:18" x14ac:dyDescent="0.2">
      <c r="B31" s="1">
        <v>43439</v>
      </c>
      <c r="D31">
        <v>12</v>
      </c>
      <c r="E31">
        <v>36</v>
      </c>
      <c r="F31">
        <v>20</v>
      </c>
      <c r="G31">
        <v>28</v>
      </c>
      <c r="H31">
        <v>-10</v>
      </c>
      <c r="I31">
        <v>37</v>
      </c>
      <c r="J31">
        <v>0</v>
      </c>
      <c r="K31">
        <v>0</v>
      </c>
      <c r="L31">
        <v>16</v>
      </c>
      <c r="M31">
        <v>62</v>
      </c>
      <c r="N31">
        <v>4</v>
      </c>
      <c r="O31">
        <v>123</v>
      </c>
      <c r="P31">
        <v>1018.5</v>
      </c>
      <c r="R31">
        <v>24</v>
      </c>
    </row>
    <row r="32" spans="2:18" x14ac:dyDescent="0.2">
      <c r="B32" s="1">
        <v>43438</v>
      </c>
      <c r="D32">
        <v>12</v>
      </c>
      <c r="E32">
        <v>41</v>
      </c>
      <c r="F32">
        <v>26</v>
      </c>
      <c r="G32">
        <v>35</v>
      </c>
      <c r="H32">
        <v>-3</v>
      </c>
      <c r="I32">
        <v>30</v>
      </c>
      <c r="J32">
        <v>0</v>
      </c>
      <c r="K32">
        <v>0</v>
      </c>
      <c r="L32">
        <v>21</v>
      </c>
      <c r="M32">
        <v>56</v>
      </c>
      <c r="N32">
        <v>10</v>
      </c>
      <c r="O32">
        <v>292</v>
      </c>
      <c r="P32">
        <v>1015.3</v>
      </c>
      <c r="Q32" t="s">
        <v>22</v>
      </c>
      <c r="R32">
        <v>24</v>
      </c>
    </row>
    <row r="33" spans="2:18" x14ac:dyDescent="0.2">
      <c r="B33" s="1">
        <v>43437</v>
      </c>
      <c r="D33">
        <v>12</v>
      </c>
      <c r="E33">
        <v>51</v>
      </c>
      <c r="F33">
        <v>44</v>
      </c>
      <c r="G33">
        <v>48</v>
      </c>
      <c r="H33">
        <v>9</v>
      </c>
      <c r="I33">
        <v>17</v>
      </c>
      <c r="J33">
        <v>0</v>
      </c>
      <c r="K33">
        <v>0</v>
      </c>
      <c r="L33">
        <v>38</v>
      </c>
      <c r="M33">
        <v>68</v>
      </c>
      <c r="N33">
        <v>9</v>
      </c>
      <c r="O33">
        <v>252</v>
      </c>
      <c r="P33">
        <v>1005.4</v>
      </c>
      <c r="Q33" t="s">
        <v>22</v>
      </c>
      <c r="R33">
        <v>23</v>
      </c>
    </row>
    <row r="34" spans="2:18" x14ac:dyDescent="0.2">
      <c r="B34" s="1">
        <v>43436</v>
      </c>
      <c r="D34">
        <v>12</v>
      </c>
      <c r="E34">
        <v>52</v>
      </c>
      <c r="F34">
        <v>42</v>
      </c>
      <c r="G34">
        <v>47</v>
      </c>
      <c r="H34">
        <v>8</v>
      </c>
      <c r="I34">
        <v>18</v>
      </c>
      <c r="J34">
        <v>0</v>
      </c>
      <c r="K34">
        <v>0</v>
      </c>
      <c r="L34">
        <v>44</v>
      </c>
      <c r="M34">
        <v>89</v>
      </c>
      <c r="N34">
        <v>5</v>
      </c>
      <c r="O34">
        <v>67</v>
      </c>
      <c r="P34">
        <v>1006.7</v>
      </c>
      <c r="Q34">
        <v>0.54</v>
      </c>
      <c r="R34">
        <v>24</v>
      </c>
    </row>
    <row r="35" spans="2:18" x14ac:dyDescent="0.2">
      <c r="B35" s="1">
        <v>43435</v>
      </c>
      <c r="D35">
        <v>12</v>
      </c>
      <c r="E35">
        <v>43</v>
      </c>
      <c r="F35">
        <v>30</v>
      </c>
      <c r="G35">
        <v>39</v>
      </c>
      <c r="H35">
        <v>0</v>
      </c>
      <c r="I35">
        <v>26</v>
      </c>
      <c r="J35">
        <v>0</v>
      </c>
      <c r="K35">
        <v>0</v>
      </c>
      <c r="L35">
        <v>33</v>
      </c>
      <c r="M35">
        <v>82</v>
      </c>
      <c r="N35">
        <v>5</v>
      </c>
      <c r="O35">
        <v>84</v>
      </c>
      <c r="P35">
        <v>1020.7</v>
      </c>
      <c r="Q35">
        <v>0.25</v>
      </c>
      <c r="R35">
        <v>24</v>
      </c>
    </row>
    <row r="36" spans="2:18" x14ac:dyDescent="0.2">
      <c r="B36" s="1">
        <v>43434</v>
      </c>
      <c r="D36">
        <v>11</v>
      </c>
      <c r="E36">
        <v>40</v>
      </c>
      <c r="F36">
        <v>32</v>
      </c>
      <c r="G36">
        <v>37</v>
      </c>
      <c r="H36">
        <v>-3</v>
      </c>
      <c r="I36">
        <v>28</v>
      </c>
      <c r="J36">
        <v>0</v>
      </c>
      <c r="K36">
        <v>0</v>
      </c>
      <c r="L36">
        <v>29</v>
      </c>
      <c r="M36">
        <v>70</v>
      </c>
      <c r="N36">
        <v>2</v>
      </c>
      <c r="O36">
        <v>111</v>
      </c>
      <c r="P36">
        <v>1017.6</v>
      </c>
      <c r="Q36">
        <v>0.04</v>
      </c>
      <c r="R36">
        <v>24</v>
      </c>
    </row>
    <row r="37" spans="2:18" x14ac:dyDescent="0.2">
      <c r="B37" s="1">
        <v>43433</v>
      </c>
      <c r="D37">
        <v>11</v>
      </c>
      <c r="E37">
        <v>44</v>
      </c>
      <c r="F37">
        <v>33</v>
      </c>
      <c r="G37">
        <v>38</v>
      </c>
      <c r="H37">
        <v>-2</v>
      </c>
      <c r="I37">
        <v>27</v>
      </c>
      <c r="J37">
        <v>0</v>
      </c>
      <c r="K37">
        <v>0</v>
      </c>
      <c r="L37">
        <v>26</v>
      </c>
      <c r="M37">
        <v>60</v>
      </c>
      <c r="N37">
        <v>9</v>
      </c>
      <c r="O37">
        <v>287</v>
      </c>
      <c r="P37">
        <v>1014.4</v>
      </c>
      <c r="R37">
        <v>24</v>
      </c>
    </row>
    <row r="38" spans="2:18" x14ac:dyDescent="0.2">
      <c r="B38" s="1">
        <v>43432</v>
      </c>
      <c r="D38">
        <v>11</v>
      </c>
      <c r="E38">
        <v>40</v>
      </c>
      <c r="F38">
        <v>34</v>
      </c>
      <c r="G38">
        <v>37</v>
      </c>
      <c r="H38">
        <v>-3</v>
      </c>
      <c r="I38">
        <v>28</v>
      </c>
      <c r="J38">
        <v>0</v>
      </c>
      <c r="K38">
        <v>0</v>
      </c>
      <c r="L38">
        <v>23</v>
      </c>
      <c r="M38">
        <v>57</v>
      </c>
      <c r="N38">
        <v>15</v>
      </c>
      <c r="O38">
        <v>274</v>
      </c>
      <c r="P38">
        <v>1003</v>
      </c>
      <c r="R38">
        <v>24</v>
      </c>
    </row>
    <row r="39" spans="2:18" x14ac:dyDescent="0.2">
      <c r="B39" s="1">
        <v>43431</v>
      </c>
      <c r="D39">
        <v>11</v>
      </c>
      <c r="E39">
        <v>41</v>
      </c>
      <c r="F39">
        <v>36</v>
      </c>
      <c r="G39">
        <v>39</v>
      </c>
      <c r="H39">
        <v>-1</v>
      </c>
      <c r="I39">
        <v>26</v>
      </c>
      <c r="J39">
        <v>0</v>
      </c>
      <c r="K39">
        <v>0</v>
      </c>
      <c r="L39">
        <v>27</v>
      </c>
      <c r="M39">
        <v>61</v>
      </c>
      <c r="N39">
        <v>13</v>
      </c>
      <c r="O39">
        <v>272</v>
      </c>
      <c r="P39">
        <v>999</v>
      </c>
      <c r="Q39">
        <v>0.01</v>
      </c>
      <c r="R39">
        <v>24</v>
      </c>
    </row>
    <row r="40" spans="2:18" x14ac:dyDescent="0.2">
      <c r="B40" s="1">
        <v>43430</v>
      </c>
      <c r="D40">
        <v>11</v>
      </c>
      <c r="E40">
        <v>50</v>
      </c>
      <c r="F40">
        <v>33</v>
      </c>
      <c r="G40">
        <v>44</v>
      </c>
      <c r="H40">
        <v>3</v>
      </c>
      <c r="I40">
        <v>21</v>
      </c>
      <c r="J40">
        <v>0</v>
      </c>
      <c r="K40">
        <v>0</v>
      </c>
      <c r="L40">
        <v>40</v>
      </c>
      <c r="M40">
        <v>84</v>
      </c>
      <c r="N40">
        <v>8</v>
      </c>
      <c r="O40">
        <v>144</v>
      </c>
      <c r="P40">
        <v>1004.2</v>
      </c>
      <c r="Q40">
        <v>0.75</v>
      </c>
      <c r="R40">
        <v>24</v>
      </c>
    </row>
    <row r="41" spans="2:18" x14ac:dyDescent="0.2">
      <c r="B41" s="1">
        <v>43429</v>
      </c>
      <c r="D41">
        <v>11</v>
      </c>
      <c r="E41">
        <v>56</v>
      </c>
      <c r="F41">
        <v>34</v>
      </c>
      <c r="G41">
        <v>45</v>
      </c>
      <c r="H41">
        <v>4</v>
      </c>
      <c r="I41">
        <v>20</v>
      </c>
      <c r="J41">
        <v>0</v>
      </c>
      <c r="K41">
        <v>0</v>
      </c>
      <c r="L41">
        <v>38</v>
      </c>
      <c r="M41">
        <v>75</v>
      </c>
      <c r="N41">
        <v>6</v>
      </c>
      <c r="O41">
        <v>226</v>
      </c>
      <c r="P41">
        <v>1011</v>
      </c>
      <c r="Q41">
        <v>0.01</v>
      </c>
      <c r="R41">
        <v>24</v>
      </c>
    </row>
    <row r="42" spans="2:18" x14ac:dyDescent="0.2">
      <c r="B42" s="1">
        <v>43428</v>
      </c>
      <c r="D42">
        <v>11</v>
      </c>
      <c r="E42">
        <v>44</v>
      </c>
      <c r="F42">
        <v>25</v>
      </c>
      <c r="G42">
        <v>35</v>
      </c>
      <c r="H42">
        <v>-6</v>
      </c>
      <c r="I42">
        <v>30</v>
      </c>
      <c r="J42">
        <v>0</v>
      </c>
      <c r="K42">
        <v>0</v>
      </c>
      <c r="L42">
        <v>26</v>
      </c>
      <c r="M42">
        <v>72</v>
      </c>
      <c r="N42">
        <v>7</v>
      </c>
      <c r="O42">
        <v>62</v>
      </c>
      <c r="P42">
        <v>1016.2</v>
      </c>
      <c r="Q42">
        <v>1.67</v>
      </c>
      <c r="R42">
        <v>24</v>
      </c>
    </row>
    <row r="43" spans="2:18" x14ac:dyDescent="0.2">
      <c r="B43" s="1">
        <v>43427</v>
      </c>
      <c r="D43">
        <v>11</v>
      </c>
      <c r="E43">
        <v>32</v>
      </c>
      <c r="F43">
        <v>11</v>
      </c>
      <c r="G43">
        <v>23</v>
      </c>
      <c r="H43">
        <v>-19</v>
      </c>
      <c r="I43">
        <v>42</v>
      </c>
      <c r="J43">
        <v>0</v>
      </c>
      <c r="K43">
        <v>0</v>
      </c>
      <c r="L43">
        <v>3</v>
      </c>
      <c r="M43">
        <v>50</v>
      </c>
      <c r="N43">
        <v>3</v>
      </c>
      <c r="O43">
        <v>98</v>
      </c>
      <c r="P43">
        <v>1032.7</v>
      </c>
      <c r="Q43" t="s">
        <v>22</v>
      </c>
      <c r="R43">
        <v>21</v>
      </c>
    </row>
    <row r="44" spans="2:18" x14ac:dyDescent="0.2">
      <c r="B44" s="1">
        <v>43426</v>
      </c>
      <c r="D44">
        <v>11</v>
      </c>
      <c r="E44">
        <v>29</v>
      </c>
      <c r="F44">
        <v>14</v>
      </c>
      <c r="G44">
        <v>22</v>
      </c>
      <c r="H44">
        <v>-20</v>
      </c>
      <c r="I44">
        <v>43</v>
      </c>
      <c r="J44">
        <v>0</v>
      </c>
      <c r="K44">
        <v>0</v>
      </c>
      <c r="L44">
        <v>3</v>
      </c>
      <c r="M44">
        <v>43</v>
      </c>
      <c r="N44">
        <v>12</v>
      </c>
      <c r="O44">
        <v>334</v>
      </c>
      <c r="P44">
        <v>1031.8</v>
      </c>
      <c r="R44">
        <v>24</v>
      </c>
    </row>
    <row r="45" spans="2:18" x14ac:dyDescent="0.2">
      <c r="B45" s="1">
        <v>43425</v>
      </c>
      <c r="D45">
        <v>11</v>
      </c>
      <c r="E45">
        <v>44</v>
      </c>
      <c r="F45">
        <v>28</v>
      </c>
      <c r="G45">
        <v>37</v>
      </c>
      <c r="H45">
        <v>-5</v>
      </c>
      <c r="I45">
        <v>28</v>
      </c>
      <c r="J45">
        <v>0</v>
      </c>
      <c r="K45">
        <v>0</v>
      </c>
      <c r="L45">
        <v>22</v>
      </c>
      <c r="M45">
        <v>56</v>
      </c>
      <c r="N45">
        <v>13</v>
      </c>
      <c r="O45">
        <v>268</v>
      </c>
      <c r="P45">
        <v>1019</v>
      </c>
      <c r="Q45" t="s">
        <v>22</v>
      </c>
      <c r="R45">
        <v>24</v>
      </c>
    </row>
    <row r="46" spans="2:18" x14ac:dyDescent="0.2">
      <c r="B46" s="1">
        <v>43424</v>
      </c>
      <c r="D46">
        <v>11</v>
      </c>
      <c r="E46">
        <v>46</v>
      </c>
      <c r="F46">
        <v>36</v>
      </c>
      <c r="G46">
        <v>42</v>
      </c>
      <c r="H46">
        <v>-1</v>
      </c>
      <c r="I46">
        <v>23</v>
      </c>
      <c r="J46">
        <v>0</v>
      </c>
      <c r="K46">
        <v>0</v>
      </c>
      <c r="L46">
        <v>32</v>
      </c>
      <c r="M46">
        <v>69</v>
      </c>
      <c r="N46">
        <v>7</v>
      </c>
      <c r="O46">
        <v>240</v>
      </c>
      <c r="P46">
        <v>1014</v>
      </c>
      <c r="R46">
        <v>24</v>
      </c>
    </row>
    <row r="47" spans="2:18" x14ac:dyDescent="0.2">
      <c r="B47" s="1">
        <v>43423</v>
      </c>
      <c r="D47">
        <v>11</v>
      </c>
      <c r="E47">
        <v>50</v>
      </c>
      <c r="F47">
        <v>34</v>
      </c>
      <c r="G47">
        <v>42</v>
      </c>
      <c r="H47">
        <v>-1</v>
      </c>
      <c r="I47">
        <v>23</v>
      </c>
      <c r="J47">
        <v>0</v>
      </c>
      <c r="K47">
        <v>0</v>
      </c>
      <c r="L47">
        <v>34</v>
      </c>
      <c r="M47">
        <v>75</v>
      </c>
      <c r="N47">
        <v>3</v>
      </c>
      <c r="O47">
        <v>56</v>
      </c>
      <c r="P47">
        <v>1017.7</v>
      </c>
      <c r="R47">
        <v>24</v>
      </c>
    </row>
    <row r="48" spans="2:18" x14ac:dyDescent="0.2">
      <c r="B48" s="1">
        <v>43422</v>
      </c>
      <c r="D48">
        <v>11</v>
      </c>
      <c r="E48">
        <v>42</v>
      </c>
      <c r="F48">
        <v>35</v>
      </c>
      <c r="G48">
        <v>39</v>
      </c>
      <c r="H48">
        <v>-4</v>
      </c>
      <c r="I48">
        <v>26</v>
      </c>
      <c r="J48">
        <v>0</v>
      </c>
      <c r="K48">
        <v>0</v>
      </c>
      <c r="L48">
        <v>29</v>
      </c>
      <c r="M48">
        <v>69</v>
      </c>
      <c r="N48">
        <v>4</v>
      </c>
      <c r="O48">
        <v>109</v>
      </c>
      <c r="P48">
        <v>1025.9000000000001</v>
      </c>
      <c r="R48">
        <v>24</v>
      </c>
    </row>
    <row r="49" spans="2:18" x14ac:dyDescent="0.2">
      <c r="B49" s="1">
        <v>43421</v>
      </c>
      <c r="D49">
        <v>11</v>
      </c>
      <c r="E49">
        <v>44</v>
      </c>
      <c r="F49">
        <v>37</v>
      </c>
      <c r="G49">
        <v>41</v>
      </c>
      <c r="H49">
        <v>-3</v>
      </c>
      <c r="I49">
        <v>24</v>
      </c>
      <c r="J49">
        <v>0</v>
      </c>
      <c r="K49">
        <v>0</v>
      </c>
      <c r="L49">
        <v>29</v>
      </c>
      <c r="M49">
        <v>63</v>
      </c>
      <c r="N49">
        <v>8</v>
      </c>
      <c r="O49">
        <v>252</v>
      </c>
      <c r="P49">
        <v>1022.1</v>
      </c>
      <c r="R49">
        <v>24</v>
      </c>
    </row>
    <row r="50" spans="2:18" x14ac:dyDescent="0.2">
      <c r="B50" s="1">
        <v>43420</v>
      </c>
      <c r="D50">
        <v>11</v>
      </c>
      <c r="E50">
        <v>41</v>
      </c>
      <c r="F50">
        <v>32</v>
      </c>
      <c r="G50">
        <v>37</v>
      </c>
      <c r="H50">
        <v>-7</v>
      </c>
      <c r="I50">
        <v>28</v>
      </c>
      <c r="J50">
        <v>0</v>
      </c>
      <c r="K50">
        <v>0</v>
      </c>
      <c r="L50">
        <v>29</v>
      </c>
      <c r="M50">
        <v>73</v>
      </c>
      <c r="N50">
        <v>14</v>
      </c>
      <c r="O50">
        <v>242</v>
      </c>
      <c r="P50">
        <v>1008.5</v>
      </c>
      <c r="Q50">
        <v>0.18</v>
      </c>
      <c r="R50">
        <v>24</v>
      </c>
    </row>
    <row r="51" spans="2:18" x14ac:dyDescent="0.2">
      <c r="B51" s="1">
        <v>43419</v>
      </c>
      <c r="D51">
        <v>11</v>
      </c>
      <c r="E51">
        <v>33</v>
      </c>
      <c r="F51">
        <v>28</v>
      </c>
      <c r="G51">
        <v>30</v>
      </c>
      <c r="H51">
        <v>-14</v>
      </c>
      <c r="I51">
        <v>35</v>
      </c>
      <c r="J51">
        <v>0</v>
      </c>
      <c r="K51">
        <v>0</v>
      </c>
      <c r="L51">
        <v>21</v>
      </c>
      <c r="M51">
        <v>71</v>
      </c>
      <c r="N51">
        <v>12</v>
      </c>
      <c r="O51">
        <v>62</v>
      </c>
      <c r="P51">
        <v>1026.3</v>
      </c>
      <c r="Q51">
        <v>0.91</v>
      </c>
      <c r="R51">
        <v>24</v>
      </c>
    </row>
    <row r="52" spans="2:18" x14ac:dyDescent="0.2">
      <c r="B52" s="1">
        <v>43418</v>
      </c>
      <c r="D52">
        <v>11</v>
      </c>
      <c r="E52">
        <v>41</v>
      </c>
      <c r="F52">
        <v>31</v>
      </c>
      <c r="G52">
        <v>36</v>
      </c>
      <c r="H52">
        <v>-9</v>
      </c>
      <c r="I52">
        <v>29</v>
      </c>
      <c r="J52">
        <v>0</v>
      </c>
      <c r="K52">
        <v>0</v>
      </c>
      <c r="L52">
        <v>19</v>
      </c>
      <c r="M52">
        <v>49</v>
      </c>
      <c r="N52">
        <v>10</v>
      </c>
      <c r="O52">
        <v>248</v>
      </c>
      <c r="P52">
        <v>1030</v>
      </c>
      <c r="R52">
        <v>24</v>
      </c>
    </row>
    <row r="53" spans="2:18" x14ac:dyDescent="0.2">
      <c r="B53" s="1">
        <v>43417</v>
      </c>
      <c r="D53">
        <v>11</v>
      </c>
      <c r="E53">
        <v>48</v>
      </c>
      <c r="F53">
        <v>39</v>
      </c>
      <c r="G53">
        <v>43</v>
      </c>
      <c r="H53">
        <v>-2</v>
      </c>
      <c r="I53">
        <v>22</v>
      </c>
      <c r="J53">
        <v>0</v>
      </c>
      <c r="K53">
        <v>0</v>
      </c>
      <c r="L53">
        <v>36</v>
      </c>
      <c r="M53">
        <v>76</v>
      </c>
      <c r="N53">
        <v>8</v>
      </c>
      <c r="O53">
        <v>219</v>
      </c>
      <c r="P53">
        <v>1017.2</v>
      </c>
      <c r="Q53">
        <v>0.72</v>
      </c>
      <c r="R53">
        <v>24</v>
      </c>
    </row>
    <row r="54" spans="2:18" x14ac:dyDescent="0.2">
      <c r="B54" s="1">
        <v>43416</v>
      </c>
      <c r="D54">
        <v>11</v>
      </c>
      <c r="E54">
        <v>48</v>
      </c>
      <c r="F54">
        <v>25</v>
      </c>
      <c r="G54">
        <v>38</v>
      </c>
      <c r="H54">
        <v>-8</v>
      </c>
      <c r="I54">
        <v>27</v>
      </c>
      <c r="J54">
        <v>0</v>
      </c>
      <c r="K54">
        <v>0</v>
      </c>
      <c r="L54">
        <v>27</v>
      </c>
      <c r="M54">
        <v>66</v>
      </c>
      <c r="N54">
        <v>2</v>
      </c>
      <c r="O54">
        <v>100</v>
      </c>
      <c r="P54">
        <v>1028.0999999999999</v>
      </c>
      <c r="Q54">
        <v>0.1</v>
      </c>
      <c r="R54">
        <v>24</v>
      </c>
    </row>
    <row r="55" spans="2:18" x14ac:dyDescent="0.2">
      <c r="B55" s="1">
        <v>43415</v>
      </c>
      <c r="D55">
        <v>11</v>
      </c>
      <c r="E55">
        <v>46</v>
      </c>
      <c r="F55">
        <v>27</v>
      </c>
      <c r="G55">
        <v>36</v>
      </c>
      <c r="H55">
        <v>-10</v>
      </c>
      <c r="I55">
        <v>29</v>
      </c>
      <c r="J55">
        <v>0</v>
      </c>
      <c r="K55">
        <v>0</v>
      </c>
      <c r="L55">
        <v>24</v>
      </c>
      <c r="M55">
        <v>63</v>
      </c>
      <c r="N55">
        <v>5</v>
      </c>
      <c r="O55">
        <v>196</v>
      </c>
      <c r="P55">
        <v>1027.8</v>
      </c>
      <c r="R55">
        <v>24</v>
      </c>
    </row>
    <row r="56" spans="2:18" x14ac:dyDescent="0.2">
      <c r="B56" s="1">
        <v>43414</v>
      </c>
      <c r="D56">
        <v>11</v>
      </c>
      <c r="E56">
        <v>45</v>
      </c>
      <c r="F56">
        <v>30</v>
      </c>
      <c r="G56">
        <v>39</v>
      </c>
      <c r="H56">
        <v>-7</v>
      </c>
      <c r="I56">
        <v>26</v>
      </c>
      <c r="J56">
        <v>0</v>
      </c>
      <c r="K56">
        <v>0</v>
      </c>
      <c r="L56">
        <v>24</v>
      </c>
      <c r="M56">
        <v>57</v>
      </c>
      <c r="N56">
        <v>12</v>
      </c>
      <c r="O56">
        <v>270</v>
      </c>
      <c r="P56">
        <v>1017.5</v>
      </c>
      <c r="Q56" t="s">
        <v>22</v>
      </c>
      <c r="R56">
        <v>24</v>
      </c>
    </row>
    <row r="57" spans="2:18" x14ac:dyDescent="0.2">
      <c r="B57" s="1">
        <v>43413</v>
      </c>
      <c r="D57">
        <v>11</v>
      </c>
      <c r="E57">
        <v>46</v>
      </c>
      <c r="F57">
        <v>31</v>
      </c>
      <c r="G57">
        <v>40</v>
      </c>
      <c r="H57">
        <v>-7</v>
      </c>
      <c r="I57">
        <v>25</v>
      </c>
      <c r="J57">
        <v>0</v>
      </c>
      <c r="K57">
        <v>0</v>
      </c>
      <c r="L57">
        <v>34</v>
      </c>
      <c r="M57">
        <v>79</v>
      </c>
      <c r="N57">
        <v>7</v>
      </c>
      <c r="O57">
        <v>97</v>
      </c>
      <c r="P57">
        <v>1020.3</v>
      </c>
      <c r="Q57">
        <v>0.91</v>
      </c>
      <c r="R57">
        <v>24</v>
      </c>
    </row>
    <row r="58" spans="2:18" x14ac:dyDescent="0.2">
      <c r="B58" s="1">
        <v>43412</v>
      </c>
      <c r="D58">
        <v>11</v>
      </c>
      <c r="E58">
        <v>56</v>
      </c>
      <c r="F58">
        <v>36</v>
      </c>
      <c r="G58">
        <v>46</v>
      </c>
      <c r="H58">
        <v>-1</v>
      </c>
      <c r="I58">
        <v>19</v>
      </c>
      <c r="J58">
        <v>0</v>
      </c>
      <c r="K58">
        <v>0</v>
      </c>
      <c r="L58">
        <v>31</v>
      </c>
      <c r="M58">
        <v>58</v>
      </c>
      <c r="N58">
        <v>5</v>
      </c>
      <c r="O58">
        <v>217</v>
      </c>
      <c r="P58">
        <v>1024.5</v>
      </c>
      <c r="R58">
        <v>24</v>
      </c>
    </row>
    <row r="59" spans="2:18" x14ac:dyDescent="0.2">
      <c r="B59" s="1">
        <v>43411</v>
      </c>
      <c r="D59">
        <v>11</v>
      </c>
      <c r="E59">
        <v>61</v>
      </c>
      <c r="F59">
        <v>47</v>
      </c>
      <c r="G59">
        <v>55</v>
      </c>
      <c r="H59">
        <v>8</v>
      </c>
      <c r="I59">
        <v>10</v>
      </c>
      <c r="J59">
        <v>0</v>
      </c>
      <c r="K59">
        <v>0</v>
      </c>
      <c r="L59">
        <v>39</v>
      </c>
      <c r="M59">
        <v>57</v>
      </c>
      <c r="N59">
        <v>10</v>
      </c>
      <c r="O59">
        <v>248</v>
      </c>
      <c r="P59">
        <v>1016.1</v>
      </c>
      <c r="R59">
        <v>24</v>
      </c>
    </row>
    <row r="60" spans="2:18" x14ac:dyDescent="0.2">
      <c r="B60" s="1">
        <v>43410</v>
      </c>
      <c r="D60">
        <v>11</v>
      </c>
      <c r="E60">
        <v>56</v>
      </c>
      <c r="F60">
        <v>48</v>
      </c>
      <c r="G60">
        <v>52</v>
      </c>
      <c r="H60">
        <v>4</v>
      </c>
      <c r="I60">
        <v>13</v>
      </c>
      <c r="J60">
        <v>0</v>
      </c>
      <c r="K60">
        <v>0</v>
      </c>
      <c r="L60">
        <v>49</v>
      </c>
      <c r="M60">
        <v>90</v>
      </c>
      <c r="N60">
        <v>5</v>
      </c>
      <c r="O60">
        <v>126</v>
      </c>
      <c r="P60">
        <v>1012</v>
      </c>
      <c r="Q60">
        <v>0.68</v>
      </c>
      <c r="R60">
        <v>24</v>
      </c>
    </row>
    <row r="61" spans="2:18" x14ac:dyDescent="0.2">
      <c r="B61" s="1">
        <v>43409</v>
      </c>
      <c r="D61">
        <v>11</v>
      </c>
      <c r="E61">
        <v>54</v>
      </c>
      <c r="F61">
        <v>42</v>
      </c>
      <c r="G61">
        <v>49</v>
      </c>
      <c r="H61">
        <v>1</v>
      </c>
      <c r="I61">
        <v>16</v>
      </c>
      <c r="J61">
        <v>0</v>
      </c>
      <c r="K61">
        <v>0</v>
      </c>
      <c r="L61">
        <v>44</v>
      </c>
      <c r="M61">
        <v>83</v>
      </c>
      <c r="N61">
        <v>10</v>
      </c>
      <c r="O61">
        <v>65</v>
      </c>
      <c r="P61">
        <v>1024.2</v>
      </c>
      <c r="Q61">
        <v>0.25</v>
      </c>
      <c r="R61">
        <v>24</v>
      </c>
    </row>
    <row r="62" spans="2:18" x14ac:dyDescent="0.2">
      <c r="B62" s="1">
        <v>43408</v>
      </c>
      <c r="D62">
        <v>11</v>
      </c>
      <c r="E62">
        <v>57</v>
      </c>
      <c r="F62">
        <v>35</v>
      </c>
      <c r="G62">
        <v>46</v>
      </c>
      <c r="H62">
        <v>-2</v>
      </c>
      <c r="I62">
        <v>19</v>
      </c>
      <c r="J62">
        <v>0</v>
      </c>
      <c r="K62">
        <v>0</v>
      </c>
      <c r="L62">
        <v>33</v>
      </c>
      <c r="M62">
        <v>63</v>
      </c>
      <c r="N62">
        <v>4</v>
      </c>
      <c r="O62">
        <v>142</v>
      </c>
      <c r="P62">
        <v>1031.5999999999999</v>
      </c>
      <c r="R62">
        <v>24</v>
      </c>
    </row>
    <row r="63" spans="2:18" x14ac:dyDescent="0.2">
      <c r="B63" s="1">
        <v>43407</v>
      </c>
      <c r="D63">
        <v>11</v>
      </c>
      <c r="E63">
        <v>58</v>
      </c>
      <c r="F63">
        <v>44</v>
      </c>
      <c r="G63">
        <v>52</v>
      </c>
      <c r="H63">
        <v>3</v>
      </c>
      <c r="I63">
        <v>13</v>
      </c>
      <c r="J63">
        <v>0</v>
      </c>
      <c r="K63">
        <v>0</v>
      </c>
      <c r="L63">
        <v>41</v>
      </c>
      <c r="M63">
        <v>68</v>
      </c>
      <c r="N63">
        <v>11</v>
      </c>
      <c r="O63">
        <v>255</v>
      </c>
      <c r="P63">
        <v>1012.4</v>
      </c>
      <c r="Q63">
        <v>0.35</v>
      </c>
      <c r="R63">
        <v>24</v>
      </c>
    </row>
    <row r="64" spans="2:18" x14ac:dyDescent="0.2">
      <c r="B64" s="1">
        <v>43406</v>
      </c>
      <c r="D64">
        <v>11</v>
      </c>
      <c r="E64">
        <v>72</v>
      </c>
      <c r="F64">
        <v>57</v>
      </c>
      <c r="G64">
        <v>66</v>
      </c>
      <c r="H64">
        <v>17</v>
      </c>
      <c r="I64">
        <v>0</v>
      </c>
      <c r="J64">
        <v>1</v>
      </c>
      <c r="K64">
        <v>11</v>
      </c>
      <c r="L64">
        <v>59</v>
      </c>
      <c r="M64">
        <v>78</v>
      </c>
      <c r="N64">
        <v>9</v>
      </c>
      <c r="O64">
        <v>186</v>
      </c>
      <c r="P64">
        <v>1004.6</v>
      </c>
      <c r="Q64">
        <v>3.15</v>
      </c>
      <c r="R64">
        <v>24</v>
      </c>
    </row>
    <row r="65" spans="2:18" x14ac:dyDescent="0.2">
      <c r="B65" s="1">
        <v>43405</v>
      </c>
      <c r="D65">
        <v>11</v>
      </c>
      <c r="E65">
        <v>73</v>
      </c>
      <c r="F65">
        <v>49</v>
      </c>
      <c r="G65">
        <v>62</v>
      </c>
      <c r="H65">
        <v>13</v>
      </c>
      <c r="I65">
        <v>3</v>
      </c>
      <c r="J65">
        <v>0</v>
      </c>
      <c r="K65">
        <v>7</v>
      </c>
      <c r="L65">
        <v>52</v>
      </c>
      <c r="M65">
        <v>71</v>
      </c>
      <c r="N65">
        <v>5</v>
      </c>
      <c r="O65">
        <v>88</v>
      </c>
      <c r="P65">
        <v>1010.2</v>
      </c>
      <c r="Q65" t="s">
        <v>22</v>
      </c>
      <c r="R65">
        <v>24</v>
      </c>
    </row>
    <row r="66" spans="2:18" x14ac:dyDescent="0.2">
      <c r="B66" s="1">
        <v>43404</v>
      </c>
      <c r="D66">
        <v>10</v>
      </c>
      <c r="E66">
        <v>69</v>
      </c>
      <c r="F66">
        <v>34</v>
      </c>
      <c r="G66">
        <v>52</v>
      </c>
      <c r="H66">
        <v>2</v>
      </c>
      <c r="I66">
        <v>13</v>
      </c>
      <c r="J66">
        <v>0</v>
      </c>
      <c r="K66">
        <v>0</v>
      </c>
      <c r="L66">
        <v>41</v>
      </c>
      <c r="M66">
        <v>65</v>
      </c>
      <c r="N66">
        <v>5</v>
      </c>
      <c r="O66">
        <v>103</v>
      </c>
      <c r="P66">
        <v>1016.5</v>
      </c>
      <c r="R66">
        <v>24</v>
      </c>
    </row>
    <row r="67" spans="2:18" x14ac:dyDescent="0.2">
      <c r="B67" s="1">
        <v>43403</v>
      </c>
      <c r="D67">
        <v>10</v>
      </c>
      <c r="E67">
        <v>58</v>
      </c>
      <c r="F67">
        <v>37</v>
      </c>
      <c r="G67">
        <v>46</v>
      </c>
      <c r="H67">
        <v>-4</v>
      </c>
      <c r="I67">
        <v>19</v>
      </c>
      <c r="J67">
        <v>0</v>
      </c>
      <c r="K67">
        <v>0</v>
      </c>
      <c r="L67">
        <v>33</v>
      </c>
      <c r="M67">
        <v>65</v>
      </c>
      <c r="N67">
        <v>7</v>
      </c>
      <c r="O67">
        <v>236</v>
      </c>
      <c r="P67">
        <v>1018.4</v>
      </c>
      <c r="R67">
        <v>24</v>
      </c>
    </row>
    <row r="68" spans="2:18" x14ac:dyDescent="0.2">
      <c r="B68" s="1">
        <v>43402</v>
      </c>
      <c r="D68">
        <v>10</v>
      </c>
      <c r="E68">
        <v>55</v>
      </c>
      <c r="F68">
        <v>42</v>
      </c>
      <c r="G68">
        <v>49</v>
      </c>
      <c r="H68">
        <v>-1</v>
      </c>
      <c r="I68">
        <v>16</v>
      </c>
      <c r="J68">
        <v>0</v>
      </c>
      <c r="K68">
        <v>0</v>
      </c>
      <c r="L68">
        <v>41</v>
      </c>
      <c r="M68">
        <v>73</v>
      </c>
      <c r="N68">
        <v>9</v>
      </c>
      <c r="O68">
        <v>233</v>
      </c>
      <c r="P68">
        <v>1009.5</v>
      </c>
      <c r="Q68">
        <v>0.12</v>
      </c>
      <c r="R68">
        <v>24</v>
      </c>
    </row>
    <row r="69" spans="2:18" x14ac:dyDescent="0.2">
      <c r="B69" s="1">
        <v>43401</v>
      </c>
      <c r="D69">
        <v>10</v>
      </c>
      <c r="E69">
        <v>53</v>
      </c>
      <c r="F69">
        <v>44</v>
      </c>
      <c r="G69">
        <v>48</v>
      </c>
      <c r="H69">
        <v>-3</v>
      </c>
      <c r="I69">
        <v>17</v>
      </c>
      <c r="J69">
        <v>0</v>
      </c>
      <c r="K69">
        <v>0</v>
      </c>
      <c r="L69">
        <v>42</v>
      </c>
      <c r="M69">
        <v>78</v>
      </c>
      <c r="N69">
        <v>7</v>
      </c>
      <c r="O69">
        <v>218</v>
      </c>
      <c r="P69">
        <v>1007.5</v>
      </c>
      <c r="Q69">
        <v>0.05</v>
      </c>
      <c r="R69">
        <v>24</v>
      </c>
    </row>
    <row r="70" spans="2:18" x14ac:dyDescent="0.2">
      <c r="B70" s="1">
        <v>43400</v>
      </c>
      <c r="D70">
        <v>10</v>
      </c>
      <c r="E70">
        <v>48</v>
      </c>
      <c r="F70">
        <v>43</v>
      </c>
      <c r="G70">
        <v>46</v>
      </c>
      <c r="H70">
        <v>-5</v>
      </c>
      <c r="I70">
        <v>19</v>
      </c>
      <c r="J70">
        <v>0</v>
      </c>
      <c r="K70">
        <v>0</v>
      </c>
      <c r="L70">
        <v>41</v>
      </c>
      <c r="M70">
        <v>83</v>
      </c>
      <c r="N70">
        <v>15</v>
      </c>
      <c r="O70">
        <v>117</v>
      </c>
      <c r="P70">
        <v>1005.4</v>
      </c>
      <c r="Q70">
        <v>0.79</v>
      </c>
      <c r="R70">
        <v>24</v>
      </c>
    </row>
    <row r="71" spans="2:18" x14ac:dyDescent="0.2">
      <c r="B71" s="1">
        <v>43399</v>
      </c>
      <c r="D71">
        <v>10</v>
      </c>
      <c r="E71">
        <v>51</v>
      </c>
      <c r="F71">
        <v>32</v>
      </c>
      <c r="G71">
        <v>43</v>
      </c>
      <c r="H71">
        <v>-8</v>
      </c>
      <c r="I71">
        <v>22</v>
      </c>
      <c r="J71">
        <v>0</v>
      </c>
      <c r="K71">
        <v>0</v>
      </c>
      <c r="L71">
        <v>32</v>
      </c>
      <c r="M71">
        <v>66</v>
      </c>
      <c r="N71">
        <v>4</v>
      </c>
      <c r="O71">
        <v>67</v>
      </c>
      <c r="P71">
        <v>1018.6</v>
      </c>
      <c r="Q71">
        <v>0.05</v>
      </c>
      <c r="R71">
        <v>24</v>
      </c>
    </row>
    <row r="72" spans="2:18" x14ac:dyDescent="0.2">
      <c r="B72" s="1">
        <v>43398</v>
      </c>
      <c r="D72">
        <v>10</v>
      </c>
      <c r="E72">
        <v>51</v>
      </c>
      <c r="F72">
        <v>35</v>
      </c>
      <c r="G72">
        <v>42</v>
      </c>
      <c r="H72">
        <v>-10</v>
      </c>
      <c r="I72">
        <v>23</v>
      </c>
      <c r="J72">
        <v>0</v>
      </c>
      <c r="K72">
        <v>0</v>
      </c>
      <c r="L72">
        <v>29</v>
      </c>
      <c r="M72">
        <v>59</v>
      </c>
      <c r="N72">
        <v>6</v>
      </c>
      <c r="O72">
        <v>261</v>
      </c>
      <c r="P72">
        <v>1020.8</v>
      </c>
      <c r="R72">
        <v>24</v>
      </c>
    </row>
    <row r="73" spans="2:18" x14ac:dyDescent="0.2">
      <c r="B73" s="1">
        <v>43397</v>
      </c>
      <c r="D73">
        <v>10</v>
      </c>
      <c r="E73">
        <v>51</v>
      </c>
      <c r="F73">
        <v>41</v>
      </c>
      <c r="G73">
        <v>46</v>
      </c>
      <c r="H73">
        <v>-6</v>
      </c>
      <c r="I73">
        <v>19</v>
      </c>
      <c r="J73">
        <v>0</v>
      </c>
      <c r="K73">
        <v>0</v>
      </c>
      <c r="L73">
        <v>32</v>
      </c>
      <c r="M73">
        <v>58</v>
      </c>
      <c r="N73">
        <v>12</v>
      </c>
      <c r="O73">
        <v>309</v>
      </c>
      <c r="P73">
        <v>1020.4</v>
      </c>
      <c r="R73">
        <v>23</v>
      </c>
    </row>
    <row r="74" spans="2:18" x14ac:dyDescent="0.2">
      <c r="B74" s="1">
        <v>43396</v>
      </c>
      <c r="D74">
        <v>10</v>
      </c>
      <c r="E74">
        <v>65</v>
      </c>
      <c r="F74">
        <v>40</v>
      </c>
      <c r="G74">
        <v>51</v>
      </c>
      <c r="H74">
        <v>-1</v>
      </c>
      <c r="I74">
        <v>14</v>
      </c>
      <c r="J74">
        <v>0</v>
      </c>
      <c r="K74">
        <v>0</v>
      </c>
      <c r="L74">
        <v>37</v>
      </c>
      <c r="M74">
        <v>63</v>
      </c>
      <c r="N74">
        <v>7</v>
      </c>
      <c r="O74">
        <v>188</v>
      </c>
      <c r="P74">
        <v>1016.9</v>
      </c>
      <c r="Q74" t="s">
        <v>22</v>
      </c>
      <c r="R74">
        <v>24</v>
      </c>
    </row>
    <row r="75" spans="2:18" x14ac:dyDescent="0.2">
      <c r="B75" s="1">
        <v>43395</v>
      </c>
      <c r="D75">
        <v>10</v>
      </c>
      <c r="E75">
        <v>54</v>
      </c>
      <c r="F75">
        <v>38</v>
      </c>
      <c r="G75">
        <v>46</v>
      </c>
      <c r="H75">
        <v>-7</v>
      </c>
      <c r="I75">
        <v>19</v>
      </c>
      <c r="J75">
        <v>0</v>
      </c>
      <c r="K75">
        <v>0</v>
      </c>
      <c r="L75">
        <v>32</v>
      </c>
      <c r="M75">
        <v>59</v>
      </c>
      <c r="N75">
        <v>7</v>
      </c>
      <c r="O75">
        <v>200</v>
      </c>
      <c r="P75">
        <v>1022.4</v>
      </c>
      <c r="R75">
        <v>24</v>
      </c>
    </row>
    <row r="76" spans="2:18" x14ac:dyDescent="0.2">
      <c r="B76" s="1">
        <v>43394</v>
      </c>
      <c r="D76">
        <v>10</v>
      </c>
      <c r="E76">
        <v>49</v>
      </c>
      <c r="F76">
        <v>38</v>
      </c>
      <c r="G76">
        <v>45</v>
      </c>
      <c r="H76">
        <v>-8</v>
      </c>
      <c r="I76">
        <v>20</v>
      </c>
      <c r="J76">
        <v>0</v>
      </c>
      <c r="K76">
        <v>0</v>
      </c>
      <c r="L76">
        <v>30</v>
      </c>
      <c r="M76">
        <v>58</v>
      </c>
      <c r="N76">
        <v>12</v>
      </c>
      <c r="O76">
        <v>303</v>
      </c>
      <c r="P76">
        <v>1015</v>
      </c>
      <c r="Q76" t="s">
        <v>22</v>
      </c>
      <c r="R76">
        <v>24</v>
      </c>
    </row>
    <row r="77" spans="2:18" x14ac:dyDescent="0.2">
      <c r="B77" s="1">
        <v>43393</v>
      </c>
      <c r="D77">
        <v>10</v>
      </c>
      <c r="E77">
        <v>63</v>
      </c>
      <c r="F77">
        <v>48</v>
      </c>
      <c r="G77">
        <v>55</v>
      </c>
      <c r="H77">
        <v>1</v>
      </c>
      <c r="I77">
        <v>10</v>
      </c>
      <c r="J77">
        <v>0</v>
      </c>
      <c r="K77">
        <v>0</v>
      </c>
      <c r="L77">
        <v>45</v>
      </c>
      <c r="M77">
        <v>70</v>
      </c>
      <c r="N77">
        <v>8</v>
      </c>
      <c r="O77">
        <v>241</v>
      </c>
      <c r="P77">
        <v>1006.3</v>
      </c>
      <c r="Q77">
        <v>0.1</v>
      </c>
      <c r="R77">
        <v>24</v>
      </c>
    </row>
    <row r="78" spans="2:18" x14ac:dyDescent="0.2">
      <c r="B78" s="1">
        <v>43392</v>
      </c>
      <c r="D78">
        <v>10</v>
      </c>
      <c r="E78">
        <v>59</v>
      </c>
      <c r="F78">
        <v>35</v>
      </c>
      <c r="G78">
        <v>49</v>
      </c>
      <c r="H78">
        <v>-5</v>
      </c>
      <c r="I78">
        <v>16</v>
      </c>
      <c r="J78">
        <v>0</v>
      </c>
      <c r="K78">
        <v>0</v>
      </c>
      <c r="L78">
        <v>36</v>
      </c>
      <c r="M78">
        <v>62</v>
      </c>
      <c r="N78">
        <v>8</v>
      </c>
      <c r="O78">
        <v>202</v>
      </c>
      <c r="P78">
        <v>1021.9</v>
      </c>
      <c r="R78">
        <v>24</v>
      </c>
    </row>
    <row r="79" spans="2:18" x14ac:dyDescent="0.2">
      <c r="B79" s="1">
        <v>43391</v>
      </c>
      <c r="D79">
        <v>10</v>
      </c>
      <c r="E79">
        <v>52</v>
      </c>
      <c r="F79">
        <v>37</v>
      </c>
      <c r="G79">
        <v>45</v>
      </c>
      <c r="H79">
        <v>-9</v>
      </c>
      <c r="I79">
        <v>20</v>
      </c>
      <c r="J79">
        <v>0</v>
      </c>
      <c r="K79">
        <v>0</v>
      </c>
      <c r="L79">
        <v>27</v>
      </c>
      <c r="M79">
        <v>51</v>
      </c>
      <c r="N79">
        <v>8</v>
      </c>
      <c r="O79">
        <v>274</v>
      </c>
      <c r="P79">
        <v>1026.9000000000001</v>
      </c>
      <c r="R79">
        <v>24</v>
      </c>
    </row>
    <row r="80" spans="2:18" x14ac:dyDescent="0.2">
      <c r="B80" s="1">
        <v>43390</v>
      </c>
      <c r="D80">
        <v>10</v>
      </c>
      <c r="E80">
        <v>62</v>
      </c>
      <c r="F80">
        <v>39</v>
      </c>
      <c r="G80">
        <v>51</v>
      </c>
      <c r="H80">
        <v>-4</v>
      </c>
      <c r="I80">
        <v>14</v>
      </c>
      <c r="J80">
        <v>0</v>
      </c>
      <c r="K80">
        <v>0</v>
      </c>
      <c r="L80">
        <v>36</v>
      </c>
      <c r="M80">
        <v>61</v>
      </c>
      <c r="N80">
        <v>12</v>
      </c>
      <c r="O80">
        <v>250</v>
      </c>
      <c r="P80">
        <v>1016.4</v>
      </c>
      <c r="R80">
        <v>23</v>
      </c>
    </row>
    <row r="81" spans="2:18" x14ac:dyDescent="0.2">
      <c r="B81" s="1">
        <v>43389</v>
      </c>
      <c r="D81">
        <v>10</v>
      </c>
      <c r="E81">
        <v>58</v>
      </c>
      <c r="F81">
        <v>44</v>
      </c>
      <c r="G81">
        <v>50</v>
      </c>
      <c r="H81">
        <v>-5</v>
      </c>
      <c r="I81">
        <v>15</v>
      </c>
      <c r="J81">
        <v>0</v>
      </c>
      <c r="K81">
        <v>0</v>
      </c>
      <c r="L81">
        <v>36</v>
      </c>
      <c r="M81">
        <v>59</v>
      </c>
      <c r="N81">
        <v>8</v>
      </c>
      <c r="O81">
        <v>263</v>
      </c>
      <c r="P81">
        <v>1019.6</v>
      </c>
      <c r="Q81" t="s">
        <v>22</v>
      </c>
      <c r="R81">
        <v>24</v>
      </c>
    </row>
    <row r="82" spans="2:18" x14ac:dyDescent="0.2">
      <c r="B82" s="1">
        <v>43388</v>
      </c>
      <c r="D82">
        <v>10</v>
      </c>
      <c r="E82">
        <v>66</v>
      </c>
      <c r="F82">
        <v>51</v>
      </c>
      <c r="G82">
        <v>60</v>
      </c>
      <c r="H82">
        <v>5</v>
      </c>
      <c r="I82">
        <v>5</v>
      </c>
      <c r="J82">
        <v>0</v>
      </c>
      <c r="K82">
        <v>5</v>
      </c>
      <c r="L82">
        <v>55</v>
      </c>
      <c r="M82">
        <v>84</v>
      </c>
      <c r="N82">
        <v>6</v>
      </c>
      <c r="O82">
        <v>162</v>
      </c>
      <c r="P82">
        <v>1016.8</v>
      </c>
      <c r="Q82">
        <v>0.18</v>
      </c>
      <c r="R82">
        <v>24</v>
      </c>
    </row>
    <row r="83" spans="2:18" x14ac:dyDescent="0.2">
      <c r="B83" s="1">
        <v>43387</v>
      </c>
      <c r="D83">
        <v>10</v>
      </c>
      <c r="E83">
        <v>56</v>
      </c>
      <c r="F83">
        <v>41</v>
      </c>
      <c r="G83">
        <v>49</v>
      </c>
      <c r="H83">
        <v>-7</v>
      </c>
      <c r="I83">
        <v>16</v>
      </c>
      <c r="J83">
        <v>0</v>
      </c>
      <c r="K83">
        <v>0</v>
      </c>
      <c r="L83">
        <v>41</v>
      </c>
      <c r="M83">
        <v>75</v>
      </c>
      <c r="N83">
        <v>4</v>
      </c>
      <c r="O83">
        <v>132</v>
      </c>
      <c r="P83">
        <v>1023</v>
      </c>
      <c r="R83">
        <v>24</v>
      </c>
    </row>
    <row r="84" spans="2:18" x14ac:dyDescent="0.2">
      <c r="B84" s="1">
        <v>43386</v>
      </c>
      <c r="D84">
        <v>10</v>
      </c>
      <c r="E84">
        <v>58</v>
      </c>
      <c r="F84">
        <v>42</v>
      </c>
      <c r="G84">
        <v>50</v>
      </c>
      <c r="H84">
        <v>-6</v>
      </c>
      <c r="I84">
        <v>15</v>
      </c>
      <c r="J84">
        <v>0</v>
      </c>
      <c r="K84">
        <v>0</v>
      </c>
      <c r="L84">
        <v>41</v>
      </c>
      <c r="M84">
        <v>71</v>
      </c>
      <c r="N84">
        <v>6</v>
      </c>
      <c r="O84">
        <v>223</v>
      </c>
      <c r="P84">
        <v>1013.2</v>
      </c>
      <c r="Q84">
        <v>0.12</v>
      </c>
      <c r="R84">
        <v>24</v>
      </c>
    </row>
    <row r="85" spans="2:18" x14ac:dyDescent="0.2">
      <c r="B85" s="1">
        <v>43385</v>
      </c>
      <c r="D85">
        <v>10</v>
      </c>
      <c r="E85">
        <v>71</v>
      </c>
      <c r="F85">
        <v>51</v>
      </c>
      <c r="G85">
        <v>58</v>
      </c>
      <c r="H85">
        <v>2</v>
      </c>
      <c r="I85">
        <v>7</v>
      </c>
      <c r="J85">
        <v>0</v>
      </c>
      <c r="K85">
        <v>3</v>
      </c>
      <c r="L85">
        <v>44</v>
      </c>
      <c r="M85">
        <v>59</v>
      </c>
      <c r="N85">
        <v>12</v>
      </c>
      <c r="O85">
        <v>306</v>
      </c>
      <c r="P85">
        <v>1005.9</v>
      </c>
      <c r="R85">
        <v>24</v>
      </c>
    </row>
    <row r="86" spans="2:18" x14ac:dyDescent="0.2">
      <c r="B86" s="1">
        <v>43384</v>
      </c>
      <c r="D86">
        <v>10</v>
      </c>
      <c r="E86">
        <v>78</v>
      </c>
      <c r="F86">
        <v>71</v>
      </c>
      <c r="G86">
        <v>73</v>
      </c>
      <c r="H86">
        <v>16</v>
      </c>
      <c r="I86">
        <v>0</v>
      </c>
      <c r="J86">
        <v>8</v>
      </c>
      <c r="K86">
        <v>18</v>
      </c>
      <c r="L86">
        <v>69</v>
      </c>
      <c r="M86">
        <v>87</v>
      </c>
      <c r="N86">
        <v>5</v>
      </c>
      <c r="O86">
        <v>147</v>
      </c>
      <c r="P86">
        <v>1006</v>
      </c>
      <c r="Q86">
        <v>1.48</v>
      </c>
      <c r="R86">
        <v>24</v>
      </c>
    </row>
    <row r="87" spans="2:18" x14ac:dyDescent="0.2">
      <c r="B87" s="1">
        <v>43383</v>
      </c>
      <c r="D87">
        <v>10</v>
      </c>
      <c r="E87">
        <v>83</v>
      </c>
      <c r="F87">
        <v>64</v>
      </c>
      <c r="G87">
        <v>74</v>
      </c>
      <c r="H87">
        <v>17</v>
      </c>
      <c r="I87">
        <v>0</v>
      </c>
      <c r="J87">
        <v>9</v>
      </c>
      <c r="K87">
        <v>19</v>
      </c>
      <c r="L87">
        <v>66</v>
      </c>
      <c r="M87">
        <v>77</v>
      </c>
      <c r="N87">
        <v>6</v>
      </c>
      <c r="O87">
        <v>148</v>
      </c>
      <c r="P87">
        <v>1018.1</v>
      </c>
      <c r="R87">
        <v>24</v>
      </c>
    </row>
    <row r="88" spans="2:18" x14ac:dyDescent="0.2">
      <c r="B88" s="1">
        <v>43382</v>
      </c>
      <c r="D88">
        <v>10</v>
      </c>
      <c r="E88">
        <v>79</v>
      </c>
      <c r="F88">
        <v>66</v>
      </c>
      <c r="G88">
        <v>72</v>
      </c>
      <c r="H88">
        <v>14</v>
      </c>
      <c r="I88">
        <v>0</v>
      </c>
      <c r="J88">
        <v>7</v>
      </c>
      <c r="K88">
        <v>17</v>
      </c>
      <c r="L88">
        <v>66</v>
      </c>
      <c r="M88">
        <v>83</v>
      </c>
      <c r="N88">
        <v>2</v>
      </c>
      <c r="O88">
        <v>82</v>
      </c>
      <c r="P88">
        <v>1026</v>
      </c>
      <c r="R88">
        <v>24</v>
      </c>
    </row>
    <row r="89" spans="2:18" x14ac:dyDescent="0.2">
      <c r="B89" s="1">
        <v>43381</v>
      </c>
      <c r="D89">
        <v>10</v>
      </c>
      <c r="E89">
        <v>72</v>
      </c>
      <c r="F89">
        <v>65</v>
      </c>
      <c r="G89">
        <v>67</v>
      </c>
      <c r="H89">
        <v>9</v>
      </c>
      <c r="I89">
        <v>0</v>
      </c>
      <c r="J89">
        <v>2</v>
      </c>
      <c r="K89">
        <v>12</v>
      </c>
      <c r="L89">
        <v>63</v>
      </c>
      <c r="M89">
        <v>87</v>
      </c>
      <c r="N89">
        <v>7</v>
      </c>
      <c r="O89">
        <v>76</v>
      </c>
      <c r="P89">
        <v>1028.2</v>
      </c>
      <c r="Q89" t="s">
        <v>22</v>
      </c>
      <c r="R89">
        <v>24</v>
      </c>
    </row>
    <row r="90" spans="2:18" x14ac:dyDescent="0.2">
      <c r="B90" s="1">
        <v>43380</v>
      </c>
      <c r="D90">
        <v>10</v>
      </c>
      <c r="E90">
        <v>84</v>
      </c>
      <c r="F90">
        <v>67</v>
      </c>
      <c r="G90">
        <v>74</v>
      </c>
      <c r="H90">
        <v>16</v>
      </c>
      <c r="I90">
        <v>0</v>
      </c>
      <c r="J90">
        <v>9</v>
      </c>
      <c r="K90">
        <v>19</v>
      </c>
      <c r="L90">
        <v>67</v>
      </c>
      <c r="M90">
        <v>81</v>
      </c>
      <c r="N90">
        <v>3</v>
      </c>
      <c r="O90">
        <v>160</v>
      </c>
      <c r="P90">
        <v>1022.5</v>
      </c>
      <c r="R90">
        <v>24</v>
      </c>
    </row>
    <row r="91" spans="2:18" x14ac:dyDescent="0.2">
      <c r="B91" s="1">
        <v>43379</v>
      </c>
      <c r="D91">
        <v>10</v>
      </c>
      <c r="E91">
        <v>70</v>
      </c>
      <c r="F91">
        <v>63</v>
      </c>
      <c r="G91">
        <v>67</v>
      </c>
      <c r="H91">
        <v>8</v>
      </c>
      <c r="I91">
        <v>0</v>
      </c>
      <c r="J91">
        <v>2</v>
      </c>
      <c r="K91">
        <v>12</v>
      </c>
      <c r="L91">
        <v>62</v>
      </c>
      <c r="M91">
        <v>86</v>
      </c>
      <c r="N91">
        <v>4</v>
      </c>
      <c r="O91">
        <v>148</v>
      </c>
      <c r="P91">
        <v>1022</v>
      </c>
      <c r="Q91">
        <v>0.01</v>
      </c>
      <c r="R91">
        <v>24</v>
      </c>
    </row>
    <row r="92" spans="2:18" x14ac:dyDescent="0.2">
      <c r="B92" s="1">
        <v>43378</v>
      </c>
      <c r="D92">
        <v>10</v>
      </c>
      <c r="E92">
        <v>72</v>
      </c>
      <c r="F92">
        <v>56</v>
      </c>
      <c r="G92">
        <v>65</v>
      </c>
      <c r="H92">
        <v>6</v>
      </c>
      <c r="I92">
        <v>0</v>
      </c>
      <c r="J92">
        <v>0</v>
      </c>
      <c r="K92">
        <v>10</v>
      </c>
      <c r="L92">
        <v>53</v>
      </c>
      <c r="M92">
        <v>66</v>
      </c>
      <c r="N92">
        <v>6</v>
      </c>
      <c r="O92">
        <v>112</v>
      </c>
      <c r="P92">
        <v>1020.5</v>
      </c>
      <c r="R92">
        <v>24</v>
      </c>
    </row>
    <row r="93" spans="2:18" x14ac:dyDescent="0.2">
      <c r="B93" s="1">
        <v>43377</v>
      </c>
      <c r="D93">
        <v>10</v>
      </c>
      <c r="E93">
        <v>78</v>
      </c>
      <c r="F93">
        <v>53</v>
      </c>
      <c r="G93">
        <v>66</v>
      </c>
      <c r="H93">
        <v>6</v>
      </c>
      <c r="I93">
        <v>0</v>
      </c>
      <c r="J93">
        <v>1</v>
      </c>
      <c r="K93">
        <v>11</v>
      </c>
      <c r="L93">
        <v>60</v>
      </c>
      <c r="M93">
        <v>80</v>
      </c>
      <c r="N93">
        <v>3</v>
      </c>
      <c r="O93">
        <v>154</v>
      </c>
      <c r="P93">
        <v>1016.4</v>
      </c>
      <c r="Q93" t="s">
        <v>22</v>
      </c>
      <c r="R93">
        <v>24</v>
      </c>
    </row>
    <row r="94" spans="2:18" x14ac:dyDescent="0.2">
      <c r="B94" s="1">
        <v>43376</v>
      </c>
      <c r="D94">
        <v>10</v>
      </c>
      <c r="E94">
        <v>76</v>
      </c>
      <c r="F94">
        <v>57</v>
      </c>
      <c r="G94">
        <v>66</v>
      </c>
      <c r="H94">
        <v>6</v>
      </c>
      <c r="I94">
        <v>0</v>
      </c>
      <c r="J94">
        <v>1</v>
      </c>
      <c r="K94">
        <v>11</v>
      </c>
      <c r="L94">
        <v>58</v>
      </c>
      <c r="M94">
        <v>77</v>
      </c>
      <c r="N94">
        <v>5</v>
      </c>
      <c r="O94">
        <v>184</v>
      </c>
      <c r="P94">
        <v>1018</v>
      </c>
      <c r="R94">
        <v>24</v>
      </c>
    </row>
    <row r="95" spans="2:18" x14ac:dyDescent="0.2">
      <c r="B95" s="1">
        <v>43375</v>
      </c>
      <c r="D95">
        <v>10</v>
      </c>
      <c r="E95">
        <v>79</v>
      </c>
      <c r="F95">
        <v>63</v>
      </c>
      <c r="G95">
        <v>71</v>
      </c>
      <c r="H95">
        <v>11</v>
      </c>
      <c r="I95">
        <v>0</v>
      </c>
      <c r="J95">
        <v>6</v>
      </c>
      <c r="K95">
        <v>16</v>
      </c>
      <c r="L95">
        <v>64</v>
      </c>
      <c r="M95">
        <v>81</v>
      </c>
      <c r="N95">
        <v>7</v>
      </c>
      <c r="O95">
        <v>154</v>
      </c>
      <c r="P95">
        <v>1019.9</v>
      </c>
      <c r="Q95">
        <v>0.35</v>
      </c>
      <c r="R95">
        <v>24</v>
      </c>
    </row>
    <row r="96" spans="2:18" x14ac:dyDescent="0.2">
      <c r="B96" s="1">
        <v>43374</v>
      </c>
      <c r="D96">
        <v>10</v>
      </c>
      <c r="E96">
        <v>78</v>
      </c>
      <c r="F96">
        <v>55</v>
      </c>
      <c r="G96">
        <v>67</v>
      </c>
      <c r="H96">
        <v>6</v>
      </c>
      <c r="I96">
        <v>0</v>
      </c>
      <c r="J96">
        <v>2</v>
      </c>
      <c r="K96">
        <v>12</v>
      </c>
      <c r="L96">
        <v>60</v>
      </c>
      <c r="M96">
        <v>79</v>
      </c>
      <c r="N96">
        <v>2</v>
      </c>
      <c r="O96">
        <v>121</v>
      </c>
      <c r="P96">
        <v>1024.9000000000001</v>
      </c>
      <c r="R96">
        <v>24</v>
      </c>
    </row>
    <row r="97" spans="2:18" x14ac:dyDescent="0.2">
      <c r="B97" s="1">
        <v>43373</v>
      </c>
      <c r="D97">
        <v>9</v>
      </c>
      <c r="E97">
        <v>73</v>
      </c>
      <c r="F97">
        <v>50</v>
      </c>
      <c r="G97">
        <v>60</v>
      </c>
      <c r="H97">
        <v>-1</v>
      </c>
      <c r="I97">
        <v>5</v>
      </c>
      <c r="J97">
        <v>0</v>
      </c>
      <c r="K97">
        <v>5</v>
      </c>
      <c r="L97">
        <v>50</v>
      </c>
      <c r="M97">
        <v>71</v>
      </c>
      <c r="N97">
        <v>2</v>
      </c>
      <c r="O97">
        <v>73</v>
      </c>
      <c r="P97">
        <v>1026.5999999999999</v>
      </c>
      <c r="R97">
        <v>24</v>
      </c>
    </row>
    <row r="98" spans="2:18" x14ac:dyDescent="0.2">
      <c r="B98" s="1">
        <v>43372</v>
      </c>
      <c r="D98">
        <v>9</v>
      </c>
      <c r="E98">
        <v>74</v>
      </c>
      <c r="F98">
        <v>51</v>
      </c>
      <c r="G98">
        <v>61</v>
      </c>
      <c r="H98">
        <v>-1</v>
      </c>
      <c r="I98">
        <v>4</v>
      </c>
      <c r="J98">
        <v>0</v>
      </c>
      <c r="K98">
        <v>6</v>
      </c>
      <c r="L98">
        <v>52</v>
      </c>
      <c r="M98">
        <v>75</v>
      </c>
      <c r="N98">
        <v>3</v>
      </c>
      <c r="O98">
        <v>167</v>
      </c>
      <c r="P98">
        <v>1022.9</v>
      </c>
      <c r="R98">
        <v>24</v>
      </c>
    </row>
    <row r="99" spans="2:18" x14ac:dyDescent="0.2">
      <c r="B99" s="1">
        <v>43371</v>
      </c>
      <c r="D99">
        <v>9</v>
      </c>
      <c r="E99">
        <v>71</v>
      </c>
      <c r="F99">
        <v>56</v>
      </c>
      <c r="G99">
        <v>62</v>
      </c>
      <c r="H99">
        <v>0</v>
      </c>
      <c r="I99">
        <v>3</v>
      </c>
      <c r="J99">
        <v>0</v>
      </c>
      <c r="K99">
        <v>7</v>
      </c>
      <c r="L99">
        <v>55</v>
      </c>
      <c r="M99">
        <v>80</v>
      </c>
      <c r="N99">
        <v>5</v>
      </c>
      <c r="O99">
        <v>63</v>
      </c>
      <c r="P99">
        <v>1017.8</v>
      </c>
      <c r="Q99">
        <v>1.19</v>
      </c>
      <c r="R99">
        <v>24</v>
      </c>
    </row>
    <row r="100" spans="2:18" x14ac:dyDescent="0.2">
      <c r="B100" s="1">
        <v>43370</v>
      </c>
      <c r="D100">
        <v>9</v>
      </c>
      <c r="E100">
        <v>70</v>
      </c>
      <c r="F100">
        <v>59</v>
      </c>
      <c r="G100">
        <v>64</v>
      </c>
      <c r="H100">
        <v>2</v>
      </c>
      <c r="I100">
        <v>1</v>
      </c>
      <c r="J100">
        <v>0</v>
      </c>
      <c r="K100">
        <v>9</v>
      </c>
      <c r="L100">
        <v>52</v>
      </c>
      <c r="M100">
        <v>67</v>
      </c>
      <c r="N100">
        <v>7</v>
      </c>
      <c r="O100">
        <v>78</v>
      </c>
      <c r="P100">
        <v>1019.4</v>
      </c>
      <c r="Q100">
        <v>0.05</v>
      </c>
      <c r="R100">
        <v>18</v>
      </c>
    </row>
    <row r="101" spans="2:18" x14ac:dyDescent="0.2">
      <c r="B101" s="1">
        <v>43369</v>
      </c>
      <c r="D101">
        <v>9</v>
      </c>
      <c r="E101">
        <v>83</v>
      </c>
      <c r="F101">
        <v>64</v>
      </c>
      <c r="G101">
        <v>73</v>
      </c>
      <c r="H101">
        <v>10</v>
      </c>
      <c r="I101">
        <v>0</v>
      </c>
      <c r="J101">
        <v>8</v>
      </c>
      <c r="K101">
        <v>18</v>
      </c>
      <c r="L101">
        <v>67</v>
      </c>
      <c r="M101">
        <v>82</v>
      </c>
      <c r="N101">
        <v>6</v>
      </c>
      <c r="O101">
        <v>153</v>
      </c>
      <c r="P101">
        <v>1015.1</v>
      </c>
      <c r="Q101">
        <v>0.65</v>
      </c>
      <c r="R101">
        <v>24</v>
      </c>
    </row>
    <row r="102" spans="2:18" x14ac:dyDescent="0.2">
      <c r="B102" s="1">
        <v>43368</v>
      </c>
      <c r="D102">
        <v>9</v>
      </c>
      <c r="E102">
        <v>65</v>
      </c>
      <c r="F102">
        <v>57</v>
      </c>
      <c r="G102">
        <v>61</v>
      </c>
      <c r="H102">
        <v>-2</v>
      </c>
      <c r="I102">
        <v>4</v>
      </c>
      <c r="J102">
        <v>0</v>
      </c>
      <c r="K102">
        <v>6</v>
      </c>
      <c r="L102">
        <v>57</v>
      </c>
      <c r="M102">
        <v>89</v>
      </c>
      <c r="N102">
        <v>7</v>
      </c>
      <c r="O102">
        <v>71</v>
      </c>
      <c r="P102">
        <v>1024.7</v>
      </c>
      <c r="Q102">
        <v>1.4</v>
      </c>
      <c r="R102">
        <v>24</v>
      </c>
    </row>
    <row r="103" spans="2:18" x14ac:dyDescent="0.2">
      <c r="B103" s="1">
        <v>43367</v>
      </c>
      <c r="D103">
        <v>9</v>
      </c>
      <c r="E103">
        <v>70</v>
      </c>
      <c r="F103">
        <v>58</v>
      </c>
      <c r="G103">
        <v>63</v>
      </c>
      <c r="H103">
        <v>-1</v>
      </c>
      <c r="I103">
        <v>2</v>
      </c>
      <c r="J103">
        <v>0</v>
      </c>
      <c r="K103">
        <v>8</v>
      </c>
      <c r="L103">
        <v>52</v>
      </c>
      <c r="M103">
        <v>69</v>
      </c>
      <c r="N103">
        <v>12</v>
      </c>
      <c r="O103">
        <v>79</v>
      </c>
      <c r="P103">
        <v>1029.5</v>
      </c>
      <c r="Q103" t="s">
        <v>22</v>
      </c>
      <c r="R103">
        <v>24</v>
      </c>
    </row>
    <row r="104" spans="2:18" x14ac:dyDescent="0.2">
      <c r="B104" s="1">
        <v>43366</v>
      </c>
      <c r="D104">
        <v>9</v>
      </c>
      <c r="E104">
        <v>66</v>
      </c>
      <c r="F104">
        <v>57</v>
      </c>
      <c r="G104">
        <v>60</v>
      </c>
      <c r="H104">
        <v>-4</v>
      </c>
      <c r="I104">
        <v>5</v>
      </c>
      <c r="J104">
        <v>0</v>
      </c>
      <c r="K104">
        <v>5</v>
      </c>
      <c r="L104">
        <v>52</v>
      </c>
      <c r="M104">
        <v>75</v>
      </c>
      <c r="N104">
        <v>3</v>
      </c>
      <c r="O104">
        <v>38</v>
      </c>
      <c r="P104">
        <v>1024.2</v>
      </c>
      <c r="Q104">
        <v>0.02</v>
      </c>
      <c r="R104">
        <v>24</v>
      </c>
    </row>
    <row r="105" spans="2:18" x14ac:dyDescent="0.2">
      <c r="B105" s="1">
        <v>43365</v>
      </c>
      <c r="D105">
        <v>9</v>
      </c>
      <c r="E105">
        <v>75</v>
      </c>
      <c r="F105">
        <v>59</v>
      </c>
      <c r="G105">
        <v>67</v>
      </c>
      <c r="H105">
        <v>3</v>
      </c>
      <c r="I105">
        <v>0</v>
      </c>
      <c r="J105">
        <v>2</v>
      </c>
      <c r="K105">
        <v>12</v>
      </c>
      <c r="L105">
        <v>56</v>
      </c>
      <c r="M105">
        <v>67</v>
      </c>
      <c r="N105">
        <v>8</v>
      </c>
      <c r="O105">
        <v>253</v>
      </c>
      <c r="P105">
        <v>1020</v>
      </c>
      <c r="Q105" t="s">
        <v>22</v>
      </c>
      <c r="R105">
        <v>23</v>
      </c>
    </row>
    <row r="106" spans="2:18" x14ac:dyDescent="0.2">
      <c r="B106" s="1">
        <v>43364</v>
      </c>
      <c r="D106">
        <v>9</v>
      </c>
      <c r="E106">
        <v>74</v>
      </c>
      <c r="F106">
        <v>64</v>
      </c>
      <c r="G106">
        <v>70</v>
      </c>
      <c r="H106">
        <v>5</v>
      </c>
      <c r="I106">
        <v>0</v>
      </c>
      <c r="J106">
        <v>5</v>
      </c>
      <c r="K106">
        <v>15</v>
      </c>
      <c r="L106">
        <v>62</v>
      </c>
      <c r="M106">
        <v>76</v>
      </c>
      <c r="N106">
        <v>7</v>
      </c>
      <c r="O106">
        <v>174</v>
      </c>
      <c r="P106">
        <v>1020.8</v>
      </c>
      <c r="Q106">
        <v>0.01</v>
      </c>
      <c r="R106">
        <v>24</v>
      </c>
    </row>
    <row r="107" spans="2:18" x14ac:dyDescent="0.2">
      <c r="B107" s="1">
        <v>43363</v>
      </c>
      <c r="D107">
        <v>9</v>
      </c>
      <c r="E107">
        <v>71</v>
      </c>
      <c r="F107">
        <v>65</v>
      </c>
      <c r="G107">
        <v>68</v>
      </c>
      <c r="H107">
        <v>3</v>
      </c>
      <c r="I107">
        <v>0</v>
      </c>
      <c r="J107">
        <v>3</v>
      </c>
      <c r="K107">
        <v>13</v>
      </c>
      <c r="L107">
        <v>61</v>
      </c>
      <c r="M107">
        <v>77</v>
      </c>
      <c r="N107">
        <v>5</v>
      </c>
      <c r="O107">
        <v>91</v>
      </c>
      <c r="P107">
        <v>1022.2</v>
      </c>
      <c r="Q107" t="s">
        <v>22</v>
      </c>
      <c r="R107">
        <v>24</v>
      </c>
    </row>
    <row r="108" spans="2:18" x14ac:dyDescent="0.2">
      <c r="B108" s="1">
        <v>43362</v>
      </c>
      <c r="D108">
        <v>9</v>
      </c>
      <c r="E108">
        <v>82</v>
      </c>
      <c r="F108">
        <v>66</v>
      </c>
      <c r="G108">
        <v>73</v>
      </c>
      <c r="H108">
        <v>7</v>
      </c>
      <c r="I108">
        <v>0</v>
      </c>
      <c r="J108">
        <v>8</v>
      </c>
      <c r="K108">
        <v>18</v>
      </c>
      <c r="L108">
        <v>62</v>
      </c>
      <c r="M108">
        <v>69</v>
      </c>
      <c r="N108">
        <v>6</v>
      </c>
      <c r="O108">
        <v>236</v>
      </c>
      <c r="P108">
        <v>1013.6</v>
      </c>
      <c r="R108">
        <v>24</v>
      </c>
    </row>
    <row r="109" spans="2:18" x14ac:dyDescent="0.2">
      <c r="B109" s="1">
        <v>43361</v>
      </c>
      <c r="D109">
        <v>9</v>
      </c>
      <c r="E109">
        <v>84</v>
      </c>
      <c r="F109">
        <v>68</v>
      </c>
      <c r="G109">
        <v>76</v>
      </c>
      <c r="H109">
        <v>10</v>
      </c>
      <c r="I109">
        <v>0</v>
      </c>
      <c r="J109">
        <v>11</v>
      </c>
      <c r="K109">
        <v>21</v>
      </c>
      <c r="L109">
        <v>69</v>
      </c>
      <c r="M109">
        <v>80</v>
      </c>
      <c r="N109">
        <v>6</v>
      </c>
      <c r="O109">
        <v>201</v>
      </c>
      <c r="P109">
        <v>1008.9</v>
      </c>
      <c r="Q109">
        <v>0.67</v>
      </c>
      <c r="R109">
        <v>24</v>
      </c>
    </row>
    <row r="110" spans="2:18" x14ac:dyDescent="0.2">
      <c r="B110" s="1">
        <v>43360</v>
      </c>
      <c r="D110">
        <v>9</v>
      </c>
      <c r="E110">
        <v>79</v>
      </c>
      <c r="F110">
        <v>63</v>
      </c>
      <c r="G110">
        <v>71</v>
      </c>
      <c r="H110">
        <v>5</v>
      </c>
      <c r="I110">
        <v>0</v>
      </c>
      <c r="J110">
        <v>6</v>
      </c>
      <c r="K110">
        <v>16</v>
      </c>
      <c r="L110">
        <v>67</v>
      </c>
      <c r="M110">
        <v>87</v>
      </c>
      <c r="N110">
        <v>5</v>
      </c>
      <c r="O110">
        <v>89</v>
      </c>
      <c r="P110">
        <v>1018.2</v>
      </c>
      <c r="Q110">
        <v>0.71</v>
      </c>
      <c r="R110">
        <v>24</v>
      </c>
    </row>
    <row r="111" spans="2:18" x14ac:dyDescent="0.2">
      <c r="B111" s="1">
        <v>43359</v>
      </c>
      <c r="D111">
        <v>9</v>
      </c>
      <c r="E111">
        <v>86</v>
      </c>
      <c r="F111">
        <v>62</v>
      </c>
      <c r="G111">
        <v>73</v>
      </c>
      <c r="H111">
        <v>6</v>
      </c>
      <c r="I111">
        <v>0</v>
      </c>
      <c r="J111">
        <v>8</v>
      </c>
      <c r="K111">
        <v>18</v>
      </c>
      <c r="L111">
        <v>63</v>
      </c>
      <c r="M111">
        <v>73</v>
      </c>
      <c r="N111">
        <v>3</v>
      </c>
      <c r="O111">
        <v>98</v>
      </c>
      <c r="P111">
        <v>1022.8</v>
      </c>
      <c r="R111">
        <v>24</v>
      </c>
    </row>
    <row r="112" spans="2:18" x14ac:dyDescent="0.2">
      <c r="B112" s="1">
        <v>43358</v>
      </c>
      <c r="D112">
        <v>9</v>
      </c>
      <c r="E112">
        <v>80</v>
      </c>
      <c r="F112">
        <v>63</v>
      </c>
      <c r="G112">
        <v>71</v>
      </c>
      <c r="H112">
        <v>4</v>
      </c>
      <c r="I112">
        <v>0</v>
      </c>
      <c r="J112">
        <v>6</v>
      </c>
      <c r="K112">
        <v>16</v>
      </c>
      <c r="L112">
        <v>63</v>
      </c>
      <c r="M112">
        <v>78</v>
      </c>
      <c r="N112">
        <v>2</v>
      </c>
      <c r="O112">
        <v>61</v>
      </c>
      <c r="P112">
        <v>1022.9</v>
      </c>
      <c r="R112">
        <v>24</v>
      </c>
    </row>
    <row r="113" spans="2:18" x14ac:dyDescent="0.2">
      <c r="B113" s="1">
        <v>43357</v>
      </c>
      <c r="D113">
        <v>9</v>
      </c>
      <c r="E113">
        <v>76</v>
      </c>
      <c r="F113">
        <v>70</v>
      </c>
      <c r="G113">
        <v>73</v>
      </c>
      <c r="H113">
        <v>6</v>
      </c>
      <c r="I113">
        <v>0</v>
      </c>
      <c r="J113">
        <v>8</v>
      </c>
      <c r="K113">
        <v>18</v>
      </c>
      <c r="L113">
        <v>66</v>
      </c>
      <c r="M113">
        <v>80</v>
      </c>
      <c r="N113">
        <v>9</v>
      </c>
      <c r="O113">
        <v>84</v>
      </c>
      <c r="P113">
        <v>1023.4</v>
      </c>
      <c r="Q113" t="s">
        <v>22</v>
      </c>
      <c r="R113">
        <v>24</v>
      </c>
    </row>
    <row r="114" spans="2:18" x14ac:dyDescent="0.2">
      <c r="B114" s="1">
        <v>43356</v>
      </c>
      <c r="D114">
        <v>9</v>
      </c>
      <c r="E114">
        <v>79</v>
      </c>
      <c r="F114">
        <v>72</v>
      </c>
      <c r="G114">
        <v>75</v>
      </c>
      <c r="H114">
        <v>7</v>
      </c>
      <c r="I114">
        <v>0</v>
      </c>
      <c r="J114">
        <v>10</v>
      </c>
      <c r="K114">
        <v>20</v>
      </c>
      <c r="L114">
        <v>69</v>
      </c>
      <c r="M114">
        <v>83</v>
      </c>
      <c r="N114">
        <v>7</v>
      </c>
      <c r="O114">
        <v>78</v>
      </c>
      <c r="P114">
        <v>1024.0999999999999</v>
      </c>
      <c r="R114">
        <v>24</v>
      </c>
    </row>
    <row r="115" spans="2:18" x14ac:dyDescent="0.2">
      <c r="B115" s="1">
        <v>43355</v>
      </c>
      <c r="D115">
        <v>9</v>
      </c>
      <c r="E115">
        <v>78</v>
      </c>
      <c r="F115">
        <v>70</v>
      </c>
      <c r="G115">
        <v>73</v>
      </c>
      <c r="H115">
        <v>5</v>
      </c>
      <c r="I115">
        <v>0</v>
      </c>
      <c r="J115">
        <v>8</v>
      </c>
      <c r="K115">
        <v>18</v>
      </c>
      <c r="L115">
        <v>69</v>
      </c>
      <c r="M115">
        <v>86</v>
      </c>
      <c r="N115">
        <v>5</v>
      </c>
      <c r="O115">
        <v>59</v>
      </c>
      <c r="P115">
        <v>1023.3</v>
      </c>
      <c r="Q115">
        <v>0.03</v>
      </c>
      <c r="R115">
        <v>24</v>
      </c>
    </row>
    <row r="116" spans="2:18" x14ac:dyDescent="0.2">
      <c r="B116" s="1">
        <v>43354</v>
      </c>
      <c r="D116">
        <v>9</v>
      </c>
      <c r="E116">
        <v>76</v>
      </c>
      <c r="F116">
        <v>61</v>
      </c>
      <c r="G116">
        <v>68</v>
      </c>
      <c r="H116">
        <v>0</v>
      </c>
      <c r="I116">
        <v>0</v>
      </c>
      <c r="J116">
        <v>3</v>
      </c>
      <c r="K116">
        <v>13</v>
      </c>
      <c r="L116">
        <v>63</v>
      </c>
      <c r="M116">
        <v>85</v>
      </c>
      <c r="N116">
        <v>3</v>
      </c>
      <c r="O116">
        <v>64</v>
      </c>
      <c r="P116">
        <v>1020.5</v>
      </c>
      <c r="Q116">
        <v>0.12</v>
      </c>
      <c r="R116">
        <v>24</v>
      </c>
    </row>
    <row r="117" spans="2:18" x14ac:dyDescent="0.2">
      <c r="B117" s="1">
        <v>43353</v>
      </c>
      <c r="D117">
        <v>9</v>
      </c>
      <c r="E117">
        <v>65</v>
      </c>
      <c r="F117">
        <v>52</v>
      </c>
      <c r="G117">
        <v>59</v>
      </c>
      <c r="H117">
        <v>-10</v>
      </c>
      <c r="I117">
        <v>6</v>
      </c>
      <c r="J117">
        <v>0</v>
      </c>
      <c r="K117">
        <v>4</v>
      </c>
      <c r="L117">
        <v>55</v>
      </c>
      <c r="M117">
        <v>88</v>
      </c>
      <c r="N117">
        <v>12</v>
      </c>
      <c r="O117">
        <v>68</v>
      </c>
      <c r="P117">
        <v>1020.8</v>
      </c>
      <c r="Q117">
        <v>1.18</v>
      </c>
      <c r="R117">
        <v>24</v>
      </c>
    </row>
    <row r="118" spans="2:18" x14ac:dyDescent="0.2">
      <c r="B118" s="1">
        <v>43352</v>
      </c>
      <c r="D118">
        <v>9</v>
      </c>
      <c r="E118">
        <v>58</v>
      </c>
      <c r="F118">
        <v>53</v>
      </c>
      <c r="G118">
        <v>56</v>
      </c>
      <c r="H118">
        <v>-13</v>
      </c>
      <c r="I118">
        <v>9</v>
      </c>
      <c r="J118">
        <v>0</v>
      </c>
      <c r="K118">
        <v>1</v>
      </c>
      <c r="L118">
        <v>51</v>
      </c>
      <c r="M118">
        <v>85</v>
      </c>
      <c r="N118">
        <v>11</v>
      </c>
      <c r="O118">
        <v>56</v>
      </c>
      <c r="P118">
        <v>1022.6</v>
      </c>
      <c r="Q118">
        <v>0.56999999999999995</v>
      </c>
      <c r="R118">
        <v>24</v>
      </c>
    </row>
    <row r="119" spans="2:18" x14ac:dyDescent="0.2">
      <c r="B119" s="1">
        <v>43351</v>
      </c>
      <c r="D119">
        <v>9</v>
      </c>
      <c r="E119">
        <v>70</v>
      </c>
      <c r="F119">
        <v>59</v>
      </c>
      <c r="G119">
        <v>65</v>
      </c>
      <c r="H119">
        <v>-4</v>
      </c>
      <c r="I119">
        <v>0</v>
      </c>
      <c r="J119">
        <v>0</v>
      </c>
      <c r="K119">
        <v>10</v>
      </c>
      <c r="L119">
        <v>55</v>
      </c>
      <c r="M119">
        <v>71</v>
      </c>
      <c r="N119">
        <v>9</v>
      </c>
      <c r="O119">
        <v>65</v>
      </c>
      <c r="P119">
        <v>1020.5</v>
      </c>
      <c r="Q119" t="s">
        <v>22</v>
      </c>
      <c r="R119">
        <v>24</v>
      </c>
    </row>
    <row r="120" spans="2:18" x14ac:dyDescent="0.2">
      <c r="B120" s="1">
        <v>43350</v>
      </c>
      <c r="D120">
        <v>9</v>
      </c>
      <c r="E120">
        <v>81</v>
      </c>
      <c r="F120">
        <v>70</v>
      </c>
      <c r="G120">
        <v>74</v>
      </c>
      <c r="H120">
        <v>4</v>
      </c>
      <c r="I120">
        <v>0</v>
      </c>
      <c r="J120">
        <v>9</v>
      </c>
      <c r="K120">
        <v>19</v>
      </c>
      <c r="L120">
        <v>68</v>
      </c>
      <c r="M120">
        <v>82</v>
      </c>
      <c r="N120">
        <v>6</v>
      </c>
      <c r="O120">
        <v>98</v>
      </c>
      <c r="P120">
        <v>1020.5</v>
      </c>
      <c r="Q120">
        <v>0.01</v>
      </c>
      <c r="R120">
        <v>24</v>
      </c>
    </row>
    <row r="121" spans="2:18" x14ac:dyDescent="0.2">
      <c r="B121" s="1">
        <v>43349</v>
      </c>
      <c r="D121">
        <v>9</v>
      </c>
      <c r="E121">
        <v>94</v>
      </c>
      <c r="F121">
        <v>72</v>
      </c>
      <c r="G121">
        <v>81</v>
      </c>
      <c r="H121">
        <v>11</v>
      </c>
      <c r="I121">
        <v>0</v>
      </c>
      <c r="J121">
        <v>16</v>
      </c>
      <c r="K121">
        <v>26</v>
      </c>
      <c r="L121">
        <v>71</v>
      </c>
      <c r="M121">
        <v>73</v>
      </c>
      <c r="N121">
        <v>5</v>
      </c>
      <c r="O121">
        <v>190</v>
      </c>
      <c r="P121">
        <v>1020.7</v>
      </c>
      <c r="R121">
        <v>24</v>
      </c>
    </row>
    <row r="122" spans="2:18" x14ac:dyDescent="0.2">
      <c r="B122" s="1">
        <v>43348</v>
      </c>
      <c r="D122">
        <v>9</v>
      </c>
      <c r="E122">
        <v>93</v>
      </c>
      <c r="F122">
        <v>70</v>
      </c>
      <c r="G122">
        <v>82</v>
      </c>
      <c r="H122">
        <v>12</v>
      </c>
      <c r="I122">
        <v>0</v>
      </c>
      <c r="J122">
        <v>17</v>
      </c>
      <c r="K122">
        <v>27</v>
      </c>
      <c r="L122">
        <v>70</v>
      </c>
      <c r="M122">
        <v>71</v>
      </c>
      <c r="N122">
        <v>2</v>
      </c>
      <c r="O122">
        <v>88</v>
      </c>
      <c r="P122">
        <v>1023</v>
      </c>
      <c r="R122">
        <v>24</v>
      </c>
    </row>
    <row r="123" spans="2:18" x14ac:dyDescent="0.2">
      <c r="B123" s="1">
        <v>43347</v>
      </c>
      <c r="D123">
        <v>9</v>
      </c>
      <c r="E123">
        <v>92</v>
      </c>
      <c r="F123">
        <v>70</v>
      </c>
      <c r="G123">
        <v>81</v>
      </c>
      <c r="H123">
        <v>10</v>
      </c>
      <c r="I123">
        <v>0</v>
      </c>
      <c r="J123">
        <v>16</v>
      </c>
      <c r="K123">
        <v>26</v>
      </c>
      <c r="L123">
        <v>69</v>
      </c>
      <c r="M123">
        <v>69</v>
      </c>
      <c r="N123">
        <v>4</v>
      </c>
      <c r="O123">
        <v>169</v>
      </c>
      <c r="P123">
        <v>1024</v>
      </c>
      <c r="R123">
        <v>24</v>
      </c>
    </row>
    <row r="124" spans="2:18" x14ac:dyDescent="0.2">
      <c r="B124" s="1">
        <v>43346</v>
      </c>
      <c r="D124">
        <v>9</v>
      </c>
      <c r="E124">
        <v>92</v>
      </c>
      <c r="F124">
        <v>70</v>
      </c>
      <c r="G124">
        <v>80</v>
      </c>
      <c r="H124">
        <v>9</v>
      </c>
      <c r="I124">
        <v>0</v>
      </c>
      <c r="J124">
        <v>15</v>
      </c>
      <c r="K124">
        <v>25</v>
      </c>
      <c r="L124">
        <v>70</v>
      </c>
      <c r="M124">
        <v>74</v>
      </c>
      <c r="N124">
        <v>3</v>
      </c>
      <c r="O124">
        <v>111</v>
      </c>
      <c r="P124">
        <v>1024.3</v>
      </c>
      <c r="R124">
        <v>24</v>
      </c>
    </row>
    <row r="125" spans="2:18" x14ac:dyDescent="0.2">
      <c r="B125" s="1">
        <v>43345</v>
      </c>
      <c r="D125">
        <v>9</v>
      </c>
      <c r="E125">
        <v>83</v>
      </c>
      <c r="F125">
        <v>70</v>
      </c>
      <c r="G125">
        <v>75</v>
      </c>
      <c r="H125">
        <v>4</v>
      </c>
      <c r="I125">
        <v>0</v>
      </c>
      <c r="J125">
        <v>10</v>
      </c>
      <c r="K125">
        <v>20</v>
      </c>
      <c r="L125">
        <v>67</v>
      </c>
      <c r="M125">
        <v>79</v>
      </c>
      <c r="N125">
        <v>2</v>
      </c>
      <c r="O125">
        <v>92</v>
      </c>
      <c r="P125">
        <v>1024.4000000000001</v>
      </c>
      <c r="Q125">
        <v>0.03</v>
      </c>
      <c r="R125">
        <v>24</v>
      </c>
    </row>
    <row r="126" spans="2:18" x14ac:dyDescent="0.2">
      <c r="B126" s="1">
        <v>43344</v>
      </c>
      <c r="D126">
        <v>9</v>
      </c>
      <c r="E126">
        <v>79</v>
      </c>
      <c r="F126">
        <v>69</v>
      </c>
      <c r="G126">
        <v>73</v>
      </c>
      <c r="H126">
        <v>2</v>
      </c>
      <c r="I126">
        <v>0</v>
      </c>
      <c r="J126">
        <v>8</v>
      </c>
      <c r="K126">
        <v>18</v>
      </c>
      <c r="L126">
        <v>64</v>
      </c>
      <c r="M126">
        <v>74</v>
      </c>
      <c r="N126">
        <v>7</v>
      </c>
      <c r="O126">
        <v>101</v>
      </c>
      <c r="P126">
        <v>1025.5999999999999</v>
      </c>
      <c r="Q126" t="s">
        <v>22</v>
      </c>
      <c r="R126">
        <v>24</v>
      </c>
    </row>
    <row r="127" spans="2:18" x14ac:dyDescent="0.2">
      <c r="B127" s="1">
        <v>43343</v>
      </c>
      <c r="D127">
        <v>8</v>
      </c>
      <c r="E127">
        <v>75</v>
      </c>
      <c r="F127">
        <v>69</v>
      </c>
      <c r="G127">
        <v>71</v>
      </c>
      <c r="H127">
        <v>0</v>
      </c>
      <c r="I127">
        <v>0</v>
      </c>
      <c r="J127">
        <v>6</v>
      </c>
      <c r="K127">
        <v>16</v>
      </c>
      <c r="L127">
        <v>64</v>
      </c>
      <c r="M127">
        <v>80</v>
      </c>
      <c r="N127">
        <v>8</v>
      </c>
      <c r="O127">
        <v>71</v>
      </c>
      <c r="P127">
        <v>1023.6</v>
      </c>
      <c r="Q127">
        <v>0.22</v>
      </c>
      <c r="R127">
        <v>24</v>
      </c>
    </row>
    <row r="128" spans="2:18" x14ac:dyDescent="0.2">
      <c r="B128" s="1">
        <v>43342</v>
      </c>
      <c r="D128">
        <v>8</v>
      </c>
      <c r="E128">
        <v>90</v>
      </c>
      <c r="F128">
        <v>73</v>
      </c>
      <c r="G128">
        <v>81</v>
      </c>
      <c r="H128">
        <v>9</v>
      </c>
      <c r="I128">
        <v>0</v>
      </c>
      <c r="J128">
        <v>16</v>
      </c>
      <c r="K128">
        <v>26</v>
      </c>
      <c r="L128">
        <v>67</v>
      </c>
      <c r="M128">
        <v>66</v>
      </c>
      <c r="N128">
        <v>6</v>
      </c>
      <c r="O128">
        <v>235</v>
      </c>
      <c r="P128">
        <v>1017.7</v>
      </c>
      <c r="R128">
        <v>24</v>
      </c>
    </row>
    <row r="129" spans="2:18" x14ac:dyDescent="0.2">
      <c r="B129" s="1">
        <v>43341</v>
      </c>
      <c r="D129">
        <v>8</v>
      </c>
      <c r="E129">
        <v>93</v>
      </c>
      <c r="F129">
        <v>73</v>
      </c>
      <c r="G129">
        <v>83</v>
      </c>
      <c r="H129">
        <v>11</v>
      </c>
      <c r="I129">
        <v>0</v>
      </c>
      <c r="J129">
        <v>18</v>
      </c>
      <c r="K129">
        <v>28</v>
      </c>
      <c r="L129">
        <v>71</v>
      </c>
      <c r="M129">
        <v>70</v>
      </c>
      <c r="N129">
        <v>6</v>
      </c>
      <c r="O129">
        <v>172</v>
      </c>
      <c r="P129">
        <v>1016.1</v>
      </c>
      <c r="R129">
        <v>24</v>
      </c>
    </row>
    <row r="130" spans="2:18" x14ac:dyDescent="0.2">
      <c r="B130" s="1">
        <v>43340</v>
      </c>
      <c r="D130">
        <v>8</v>
      </c>
      <c r="E130">
        <v>95</v>
      </c>
      <c r="F130">
        <v>72</v>
      </c>
      <c r="G130">
        <v>82</v>
      </c>
      <c r="H130">
        <v>10</v>
      </c>
      <c r="I130">
        <v>0</v>
      </c>
      <c r="J130">
        <v>17</v>
      </c>
      <c r="K130">
        <v>27</v>
      </c>
      <c r="L130">
        <v>72</v>
      </c>
      <c r="M130">
        <v>73</v>
      </c>
      <c r="N130">
        <v>6</v>
      </c>
      <c r="O130">
        <v>211</v>
      </c>
      <c r="P130">
        <v>1017.8</v>
      </c>
      <c r="R130">
        <v>22</v>
      </c>
    </row>
    <row r="131" spans="2:18" x14ac:dyDescent="0.2">
      <c r="B131" s="1">
        <v>43339</v>
      </c>
      <c r="D131">
        <v>8</v>
      </c>
      <c r="E131">
        <v>90</v>
      </c>
      <c r="F131">
        <v>66</v>
      </c>
      <c r="G131">
        <v>79</v>
      </c>
      <c r="H131">
        <v>7</v>
      </c>
      <c r="I131">
        <v>0</v>
      </c>
      <c r="J131">
        <v>14</v>
      </c>
      <c r="K131">
        <v>24</v>
      </c>
      <c r="L131">
        <v>69</v>
      </c>
      <c r="M131">
        <v>75</v>
      </c>
      <c r="N131">
        <v>4</v>
      </c>
      <c r="O131">
        <v>169</v>
      </c>
      <c r="P131">
        <v>1018.8</v>
      </c>
      <c r="R131">
        <v>24</v>
      </c>
    </row>
    <row r="132" spans="2:18" x14ac:dyDescent="0.2">
      <c r="B132" s="1">
        <v>43338</v>
      </c>
      <c r="D132">
        <v>8</v>
      </c>
      <c r="E132">
        <v>84</v>
      </c>
      <c r="F132">
        <v>62</v>
      </c>
      <c r="G132">
        <v>73</v>
      </c>
      <c r="H132">
        <v>1</v>
      </c>
      <c r="I132">
        <v>0</v>
      </c>
      <c r="J132">
        <v>8</v>
      </c>
      <c r="K132">
        <v>18</v>
      </c>
      <c r="L132">
        <v>64</v>
      </c>
      <c r="M132">
        <v>74</v>
      </c>
      <c r="N132">
        <v>5</v>
      </c>
      <c r="O132">
        <v>145</v>
      </c>
      <c r="P132">
        <v>1020.4</v>
      </c>
      <c r="R132">
        <v>24</v>
      </c>
    </row>
    <row r="133" spans="2:18" x14ac:dyDescent="0.2">
      <c r="B133" s="1">
        <v>43337</v>
      </c>
      <c r="D133">
        <v>8</v>
      </c>
      <c r="E133">
        <v>81</v>
      </c>
      <c r="F133">
        <v>59</v>
      </c>
      <c r="G133">
        <v>70</v>
      </c>
      <c r="H133">
        <v>-3</v>
      </c>
      <c r="I133">
        <v>0</v>
      </c>
      <c r="J133">
        <v>5</v>
      </c>
      <c r="K133">
        <v>15</v>
      </c>
      <c r="L133">
        <v>58</v>
      </c>
      <c r="M133">
        <v>68</v>
      </c>
      <c r="N133">
        <v>4</v>
      </c>
      <c r="O133">
        <v>119</v>
      </c>
      <c r="P133">
        <v>1024.4000000000001</v>
      </c>
      <c r="R133">
        <v>24</v>
      </c>
    </row>
    <row r="134" spans="2:18" x14ac:dyDescent="0.2">
      <c r="B134" s="1">
        <v>43336</v>
      </c>
      <c r="D134">
        <v>8</v>
      </c>
      <c r="E134">
        <v>83</v>
      </c>
      <c r="F134">
        <v>57</v>
      </c>
      <c r="G134">
        <v>70</v>
      </c>
      <c r="H134">
        <v>-3</v>
      </c>
      <c r="I134">
        <v>0</v>
      </c>
      <c r="J134">
        <v>5</v>
      </c>
      <c r="K134">
        <v>15</v>
      </c>
      <c r="L134">
        <v>56</v>
      </c>
      <c r="M134">
        <v>65</v>
      </c>
      <c r="N134">
        <v>2</v>
      </c>
      <c r="O134">
        <v>98</v>
      </c>
      <c r="P134">
        <v>1022.9</v>
      </c>
      <c r="R134">
        <v>24</v>
      </c>
    </row>
    <row r="135" spans="2:18" x14ac:dyDescent="0.2">
      <c r="B135" s="1">
        <v>43335</v>
      </c>
      <c r="D135">
        <v>8</v>
      </c>
      <c r="E135">
        <v>78</v>
      </c>
      <c r="F135">
        <v>62</v>
      </c>
      <c r="G135">
        <v>70</v>
      </c>
      <c r="H135">
        <v>-3</v>
      </c>
      <c r="I135">
        <v>0</v>
      </c>
      <c r="J135">
        <v>5</v>
      </c>
      <c r="K135">
        <v>15</v>
      </c>
      <c r="L135">
        <v>55</v>
      </c>
      <c r="M135">
        <v>62</v>
      </c>
      <c r="N135">
        <v>6</v>
      </c>
      <c r="O135">
        <v>289</v>
      </c>
      <c r="P135">
        <v>1016.2</v>
      </c>
      <c r="R135">
        <v>24</v>
      </c>
    </row>
    <row r="136" spans="2:18" x14ac:dyDescent="0.2">
      <c r="B136" s="1">
        <v>43334</v>
      </c>
      <c r="D136">
        <v>8</v>
      </c>
      <c r="E136">
        <v>83</v>
      </c>
      <c r="F136">
        <v>66</v>
      </c>
      <c r="G136">
        <v>74</v>
      </c>
      <c r="H136">
        <v>1</v>
      </c>
      <c r="I136">
        <v>0</v>
      </c>
      <c r="J136">
        <v>9</v>
      </c>
      <c r="K136">
        <v>19</v>
      </c>
      <c r="L136">
        <v>65</v>
      </c>
      <c r="M136">
        <v>75</v>
      </c>
      <c r="N136">
        <v>8</v>
      </c>
      <c r="O136">
        <v>234</v>
      </c>
      <c r="P136">
        <v>1008.3</v>
      </c>
      <c r="Q136">
        <v>0.89</v>
      </c>
      <c r="R136">
        <v>24</v>
      </c>
    </row>
    <row r="137" spans="2:18" x14ac:dyDescent="0.2">
      <c r="B137" s="1">
        <v>43333</v>
      </c>
      <c r="D137">
        <v>8</v>
      </c>
      <c r="E137">
        <v>77</v>
      </c>
      <c r="F137">
        <v>69</v>
      </c>
      <c r="G137">
        <v>72</v>
      </c>
      <c r="H137">
        <v>-1</v>
      </c>
      <c r="I137">
        <v>0</v>
      </c>
      <c r="J137">
        <v>7</v>
      </c>
      <c r="K137">
        <v>17</v>
      </c>
      <c r="L137">
        <v>65</v>
      </c>
      <c r="M137">
        <v>79</v>
      </c>
      <c r="N137">
        <v>8</v>
      </c>
      <c r="O137">
        <v>99</v>
      </c>
      <c r="P137">
        <v>1016.7</v>
      </c>
      <c r="Q137">
        <v>1.6</v>
      </c>
      <c r="R137">
        <v>24</v>
      </c>
    </row>
    <row r="138" spans="2:18" x14ac:dyDescent="0.2">
      <c r="B138" s="1">
        <v>43332</v>
      </c>
      <c r="D138">
        <v>8</v>
      </c>
      <c r="E138">
        <v>79</v>
      </c>
      <c r="F138">
        <v>66</v>
      </c>
      <c r="G138">
        <v>72</v>
      </c>
      <c r="H138">
        <v>-1</v>
      </c>
      <c r="I138">
        <v>0</v>
      </c>
      <c r="J138">
        <v>7</v>
      </c>
      <c r="K138">
        <v>17</v>
      </c>
      <c r="L138">
        <v>63</v>
      </c>
      <c r="M138">
        <v>73</v>
      </c>
      <c r="N138">
        <v>6</v>
      </c>
      <c r="O138">
        <v>90</v>
      </c>
      <c r="P138">
        <v>1020.2</v>
      </c>
      <c r="Q138">
        <v>0.03</v>
      </c>
      <c r="R138">
        <v>24</v>
      </c>
    </row>
    <row r="139" spans="2:18" x14ac:dyDescent="0.2">
      <c r="B139" s="1">
        <v>43331</v>
      </c>
      <c r="D139">
        <v>8</v>
      </c>
      <c r="E139">
        <v>73</v>
      </c>
      <c r="F139">
        <v>68</v>
      </c>
      <c r="G139">
        <v>71</v>
      </c>
      <c r="H139">
        <v>-3</v>
      </c>
      <c r="I139">
        <v>0</v>
      </c>
      <c r="J139">
        <v>6</v>
      </c>
      <c r="K139">
        <v>16</v>
      </c>
      <c r="L139">
        <v>63</v>
      </c>
      <c r="M139">
        <v>78</v>
      </c>
      <c r="N139">
        <v>8</v>
      </c>
      <c r="O139">
        <v>59</v>
      </c>
      <c r="P139">
        <v>1015.3</v>
      </c>
      <c r="Q139" t="s">
        <v>22</v>
      </c>
      <c r="R139">
        <v>24</v>
      </c>
    </row>
    <row r="140" spans="2:18" x14ac:dyDescent="0.2">
      <c r="B140" s="1">
        <v>43330</v>
      </c>
      <c r="D140">
        <v>8</v>
      </c>
      <c r="E140">
        <v>86</v>
      </c>
      <c r="F140">
        <v>73</v>
      </c>
      <c r="G140">
        <v>77</v>
      </c>
      <c r="H140">
        <v>3</v>
      </c>
      <c r="I140">
        <v>0</v>
      </c>
      <c r="J140">
        <v>12</v>
      </c>
      <c r="K140">
        <v>22</v>
      </c>
      <c r="L140">
        <v>70</v>
      </c>
      <c r="M140">
        <v>81</v>
      </c>
      <c r="N140">
        <v>6</v>
      </c>
      <c r="O140">
        <v>170</v>
      </c>
      <c r="P140">
        <v>1011.4</v>
      </c>
      <c r="Q140">
        <v>0.1</v>
      </c>
      <c r="R140">
        <v>24</v>
      </c>
    </row>
    <row r="141" spans="2:18" x14ac:dyDescent="0.2">
      <c r="B141" s="1">
        <v>43329</v>
      </c>
      <c r="D141">
        <v>8</v>
      </c>
      <c r="E141">
        <v>90</v>
      </c>
      <c r="F141">
        <v>72</v>
      </c>
      <c r="G141">
        <v>82</v>
      </c>
      <c r="H141">
        <v>8</v>
      </c>
      <c r="I141">
        <v>0</v>
      </c>
      <c r="J141">
        <v>17</v>
      </c>
      <c r="K141">
        <v>27</v>
      </c>
      <c r="L141">
        <v>71</v>
      </c>
      <c r="M141">
        <v>73</v>
      </c>
      <c r="N141">
        <v>10</v>
      </c>
      <c r="O141">
        <v>210</v>
      </c>
      <c r="P141">
        <v>1014.2</v>
      </c>
      <c r="Q141">
        <v>0.16</v>
      </c>
      <c r="R141">
        <v>11</v>
      </c>
    </row>
    <row r="142" spans="2:18" x14ac:dyDescent="0.2">
      <c r="B142" s="1">
        <v>43328</v>
      </c>
      <c r="D142">
        <v>8</v>
      </c>
      <c r="E142">
        <v>90</v>
      </c>
      <c r="F142">
        <v>71</v>
      </c>
      <c r="G142">
        <v>79</v>
      </c>
      <c r="H142">
        <v>5</v>
      </c>
      <c r="I142">
        <v>0</v>
      </c>
      <c r="J142">
        <v>14</v>
      </c>
      <c r="K142">
        <v>24</v>
      </c>
      <c r="L142">
        <v>69</v>
      </c>
      <c r="M142">
        <v>72</v>
      </c>
      <c r="N142">
        <v>5</v>
      </c>
      <c r="O142">
        <v>232</v>
      </c>
      <c r="P142">
        <v>1018.3</v>
      </c>
      <c r="R142">
        <v>18</v>
      </c>
    </row>
    <row r="143" spans="2:18" x14ac:dyDescent="0.2">
      <c r="B143" s="1">
        <v>43327</v>
      </c>
      <c r="D143">
        <v>8</v>
      </c>
      <c r="E143">
        <v>89</v>
      </c>
      <c r="F143">
        <v>68</v>
      </c>
      <c r="G143">
        <v>78</v>
      </c>
      <c r="H143">
        <v>4</v>
      </c>
      <c r="I143">
        <v>0</v>
      </c>
      <c r="J143">
        <v>13</v>
      </c>
      <c r="K143">
        <v>23</v>
      </c>
      <c r="L143">
        <v>67</v>
      </c>
      <c r="M143">
        <v>71</v>
      </c>
      <c r="N143">
        <v>7</v>
      </c>
      <c r="O143">
        <v>254</v>
      </c>
      <c r="P143">
        <v>1014.2</v>
      </c>
      <c r="Q143">
        <v>0.02</v>
      </c>
      <c r="R143">
        <v>24</v>
      </c>
    </row>
    <row r="144" spans="2:18" x14ac:dyDescent="0.2">
      <c r="B144" s="1">
        <v>43326</v>
      </c>
      <c r="D144">
        <v>8</v>
      </c>
      <c r="E144">
        <v>78</v>
      </c>
      <c r="F144">
        <v>69</v>
      </c>
      <c r="G144">
        <v>72</v>
      </c>
      <c r="H144">
        <v>-2</v>
      </c>
      <c r="I144">
        <v>0</v>
      </c>
      <c r="J144">
        <v>7</v>
      </c>
      <c r="K144">
        <v>17</v>
      </c>
      <c r="L144">
        <v>67</v>
      </c>
      <c r="M144">
        <v>85</v>
      </c>
      <c r="N144">
        <v>5</v>
      </c>
      <c r="O144">
        <v>203</v>
      </c>
      <c r="P144">
        <v>1011.9</v>
      </c>
      <c r="Q144">
        <v>0.42</v>
      </c>
      <c r="R144">
        <v>24</v>
      </c>
    </row>
    <row r="145" spans="2:18" x14ac:dyDescent="0.2">
      <c r="B145" s="1">
        <v>43325</v>
      </c>
      <c r="D145">
        <v>8</v>
      </c>
      <c r="E145">
        <v>75</v>
      </c>
      <c r="F145">
        <v>70</v>
      </c>
      <c r="G145">
        <v>73</v>
      </c>
      <c r="H145">
        <v>-1</v>
      </c>
      <c r="I145">
        <v>0</v>
      </c>
      <c r="J145">
        <v>8</v>
      </c>
      <c r="K145">
        <v>18</v>
      </c>
      <c r="L145">
        <v>69</v>
      </c>
      <c r="M145">
        <v>88</v>
      </c>
      <c r="N145">
        <v>6</v>
      </c>
      <c r="O145">
        <v>99</v>
      </c>
      <c r="P145">
        <v>1015.1</v>
      </c>
      <c r="Q145">
        <v>2.63</v>
      </c>
      <c r="R145">
        <v>24</v>
      </c>
    </row>
    <row r="146" spans="2:18" x14ac:dyDescent="0.2">
      <c r="B146" s="1">
        <v>43324</v>
      </c>
      <c r="D146">
        <v>8</v>
      </c>
      <c r="E146">
        <v>84</v>
      </c>
      <c r="F146">
        <v>70</v>
      </c>
      <c r="G146">
        <v>77</v>
      </c>
      <c r="H146">
        <v>3</v>
      </c>
      <c r="I146">
        <v>0</v>
      </c>
      <c r="J146">
        <v>12</v>
      </c>
      <c r="K146">
        <v>22</v>
      </c>
      <c r="L146">
        <v>68</v>
      </c>
      <c r="M146">
        <v>76</v>
      </c>
      <c r="N146">
        <v>6</v>
      </c>
      <c r="O146">
        <v>59</v>
      </c>
      <c r="P146">
        <v>1016.7</v>
      </c>
      <c r="Q146" t="s">
        <v>22</v>
      </c>
      <c r="R146">
        <v>24</v>
      </c>
    </row>
    <row r="147" spans="2:18" x14ac:dyDescent="0.2">
      <c r="B147" s="1">
        <v>43323</v>
      </c>
      <c r="D147">
        <v>8</v>
      </c>
      <c r="E147">
        <v>84</v>
      </c>
      <c r="F147">
        <v>71</v>
      </c>
      <c r="G147">
        <v>75</v>
      </c>
      <c r="H147">
        <v>1</v>
      </c>
      <c r="I147">
        <v>0</v>
      </c>
      <c r="J147">
        <v>10</v>
      </c>
      <c r="K147">
        <v>20</v>
      </c>
      <c r="L147">
        <v>69</v>
      </c>
      <c r="M147">
        <v>83</v>
      </c>
      <c r="N147">
        <v>4</v>
      </c>
      <c r="O147">
        <v>83</v>
      </c>
      <c r="P147">
        <v>1013.7</v>
      </c>
      <c r="Q147">
        <v>1.34</v>
      </c>
      <c r="R147">
        <v>24</v>
      </c>
    </row>
    <row r="148" spans="2:18" x14ac:dyDescent="0.2">
      <c r="B148" s="1">
        <v>43322</v>
      </c>
      <c r="D148">
        <v>8</v>
      </c>
      <c r="E148">
        <v>87</v>
      </c>
      <c r="F148">
        <v>65</v>
      </c>
      <c r="G148">
        <v>75</v>
      </c>
      <c r="H148">
        <v>0</v>
      </c>
      <c r="I148">
        <v>0</v>
      </c>
      <c r="J148">
        <v>10</v>
      </c>
      <c r="K148">
        <v>20</v>
      </c>
      <c r="L148">
        <v>66</v>
      </c>
      <c r="M148">
        <v>73</v>
      </c>
      <c r="N148">
        <v>2</v>
      </c>
      <c r="O148">
        <v>132</v>
      </c>
      <c r="P148">
        <v>1012.7</v>
      </c>
      <c r="Q148" t="s">
        <v>22</v>
      </c>
      <c r="R148">
        <v>24</v>
      </c>
    </row>
    <row r="149" spans="2:18" x14ac:dyDescent="0.2">
      <c r="B149" s="1">
        <v>43321</v>
      </c>
      <c r="D149">
        <v>8</v>
      </c>
      <c r="E149">
        <v>87</v>
      </c>
      <c r="F149">
        <v>69</v>
      </c>
      <c r="G149">
        <v>79</v>
      </c>
      <c r="H149">
        <v>4</v>
      </c>
      <c r="I149">
        <v>0</v>
      </c>
      <c r="J149">
        <v>14</v>
      </c>
      <c r="K149">
        <v>24</v>
      </c>
      <c r="L149">
        <v>67</v>
      </c>
      <c r="M149">
        <v>70</v>
      </c>
      <c r="N149">
        <v>6</v>
      </c>
      <c r="O149">
        <v>249</v>
      </c>
      <c r="P149">
        <v>1010.6</v>
      </c>
      <c r="Q149">
        <v>0.1</v>
      </c>
      <c r="R149">
        <v>24</v>
      </c>
    </row>
    <row r="150" spans="2:18" x14ac:dyDescent="0.2">
      <c r="B150" s="1">
        <v>43320</v>
      </c>
      <c r="D150">
        <v>8</v>
      </c>
      <c r="E150">
        <v>90</v>
      </c>
      <c r="F150">
        <v>70</v>
      </c>
      <c r="G150">
        <v>80</v>
      </c>
      <c r="H150">
        <v>5</v>
      </c>
      <c r="I150">
        <v>0</v>
      </c>
      <c r="J150">
        <v>15</v>
      </c>
      <c r="K150">
        <v>25</v>
      </c>
      <c r="L150">
        <v>70</v>
      </c>
      <c r="M150">
        <v>74</v>
      </c>
      <c r="N150">
        <v>6</v>
      </c>
      <c r="O150">
        <v>208</v>
      </c>
      <c r="P150">
        <v>1012.1</v>
      </c>
      <c r="Q150" t="s">
        <v>22</v>
      </c>
      <c r="R150">
        <v>24</v>
      </c>
    </row>
    <row r="151" spans="2:18" x14ac:dyDescent="0.2">
      <c r="B151" s="1">
        <v>43319</v>
      </c>
      <c r="D151">
        <v>8</v>
      </c>
      <c r="E151">
        <v>92</v>
      </c>
      <c r="F151">
        <v>72</v>
      </c>
      <c r="G151">
        <v>80</v>
      </c>
      <c r="H151">
        <v>5</v>
      </c>
      <c r="I151">
        <v>0</v>
      </c>
      <c r="J151">
        <v>15</v>
      </c>
      <c r="K151">
        <v>25</v>
      </c>
      <c r="L151">
        <v>71</v>
      </c>
      <c r="M151">
        <v>75</v>
      </c>
      <c r="N151">
        <v>5</v>
      </c>
      <c r="O151">
        <v>162</v>
      </c>
      <c r="P151">
        <v>1015.1</v>
      </c>
      <c r="Q151">
        <v>0.02</v>
      </c>
      <c r="R151">
        <v>24</v>
      </c>
    </row>
    <row r="152" spans="2:18" x14ac:dyDescent="0.2">
      <c r="B152" s="1">
        <v>43318</v>
      </c>
      <c r="D152">
        <v>8</v>
      </c>
      <c r="E152">
        <v>92</v>
      </c>
      <c r="F152">
        <v>71</v>
      </c>
      <c r="G152">
        <v>82</v>
      </c>
      <c r="H152">
        <v>7</v>
      </c>
      <c r="I152">
        <v>0</v>
      </c>
      <c r="J152">
        <v>17</v>
      </c>
      <c r="K152">
        <v>27</v>
      </c>
      <c r="L152">
        <v>70</v>
      </c>
      <c r="M152">
        <v>71</v>
      </c>
      <c r="N152">
        <v>5</v>
      </c>
      <c r="O152">
        <v>206</v>
      </c>
      <c r="P152">
        <v>1018.7</v>
      </c>
      <c r="R152">
        <v>24</v>
      </c>
    </row>
    <row r="153" spans="2:18" x14ac:dyDescent="0.2">
      <c r="B153" s="1">
        <v>43317</v>
      </c>
      <c r="D153">
        <v>8</v>
      </c>
      <c r="E153">
        <v>91</v>
      </c>
      <c r="F153">
        <v>68</v>
      </c>
      <c r="G153">
        <v>80</v>
      </c>
      <c r="H153">
        <v>5</v>
      </c>
      <c r="I153">
        <v>0</v>
      </c>
      <c r="J153">
        <v>15</v>
      </c>
      <c r="K153">
        <v>25</v>
      </c>
      <c r="L153">
        <v>69</v>
      </c>
      <c r="M153">
        <v>70</v>
      </c>
      <c r="N153">
        <v>3</v>
      </c>
      <c r="O153">
        <v>163</v>
      </c>
      <c r="P153">
        <v>1021</v>
      </c>
      <c r="R153">
        <v>24</v>
      </c>
    </row>
    <row r="154" spans="2:18" x14ac:dyDescent="0.2">
      <c r="B154" s="1">
        <v>43316</v>
      </c>
      <c r="D154">
        <v>8</v>
      </c>
      <c r="E154">
        <v>87</v>
      </c>
      <c r="F154">
        <v>69</v>
      </c>
      <c r="G154">
        <v>77</v>
      </c>
      <c r="H154">
        <v>2</v>
      </c>
      <c r="I154">
        <v>0</v>
      </c>
      <c r="J154">
        <v>12</v>
      </c>
      <c r="K154">
        <v>22</v>
      </c>
      <c r="L154">
        <v>68</v>
      </c>
      <c r="M154">
        <v>76</v>
      </c>
      <c r="N154">
        <v>4</v>
      </c>
      <c r="O154">
        <v>189</v>
      </c>
      <c r="P154">
        <v>1019.4</v>
      </c>
      <c r="Q154">
        <v>2.0699999999999998</v>
      </c>
      <c r="R154">
        <v>24</v>
      </c>
    </row>
    <row r="155" spans="2:18" x14ac:dyDescent="0.2">
      <c r="B155" s="1">
        <v>43315</v>
      </c>
      <c r="D155">
        <v>8</v>
      </c>
      <c r="E155">
        <v>83</v>
      </c>
      <c r="F155">
        <v>73</v>
      </c>
      <c r="G155">
        <v>77</v>
      </c>
      <c r="H155">
        <v>2</v>
      </c>
      <c r="I155">
        <v>0</v>
      </c>
      <c r="J155">
        <v>12</v>
      </c>
      <c r="K155">
        <v>22</v>
      </c>
      <c r="L155">
        <v>71</v>
      </c>
      <c r="M155">
        <v>82</v>
      </c>
      <c r="N155">
        <v>5</v>
      </c>
      <c r="O155">
        <v>165</v>
      </c>
      <c r="P155">
        <v>1020.3</v>
      </c>
      <c r="Q155">
        <v>1.22</v>
      </c>
      <c r="R155">
        <v>24</v>
      </c>
    </row>
    <row r="156" spans="2:18" x14ac:dyDescent="0.2">
      <c r="B156" s="1">
        <v>43314</v>
      </c>
      <c r="D156">
        <v>8</v>
      </c>
      <c r="E156">
        <v>82</v>
      </c>
      <c r="F156">
        <v>70</v>
      </c>
      <c r="G156">
        <v>76</v>
      </c>
      <c r="H156">
        <v>1</v>
      </c>
      <c r="I156">
        <v>0</v>
      </c>
      <c r="J156">
        <v>11</v>
      </c>
      <c r="K156">
        <v>21</v>
      </c>
      <c r="L156">
        <v>70</v>
      </c>
      <c r="M156">
        <v>82</v>
      </c>
      <c r="N156">
        <v>5</v>
      </c>
      <c r="O156">
        <v>208</v>
      </c>
      <c r="P156">
        <v>1019.3</v>
      </c>
      <c r="Q156">
        <v>0.89</v>
      </c>
      <c r="R156">
        <v>24</v>
      </c>
    </row>
    <row r="157" spans="2:18" x14ac:dyDescent="0.2">
      <c r="B157" s="1">
        <v>43313</v>
      </c>
      <c r="D157">
        <v>8</v>
      </c>
      <c r="E157">
        <v>88</v>
      </c>
      <c r="F157">
        <v>72</v>
      </c>
      <c r="G157">
        <v>79</v>
      </c>
      <c r="H157">
        <v>4</v>
      </c>
      <c r="I157">
        <v>0</v>
      </c>
      <c r="J157">
        <v>14</v>
      </c>
      <c r="K157">
        <v>24</v>
      </c>
      <c r="L157">
        <v>70</v>
      </c>
      <c r="M157">
        <v>75</v>
      </c>
      <c r="N157">
        <v>10</v>
      </c>
      <c r="O157">
        <v>169</v>
      </c>
      <c r="P157">
        <v>1016.8</v>
      </c>
      <c r="Q157">
        <v>0.55000000000000004</v>
      </c>
      <c r="R157">
        <v>24</v>
      </c>
    </row>
    <row r="158" spans="2:18" x14ac:dyDescent="0.2">
      <c r="B158" s="1">
        <v>43312</v>
      </c>
      <c r="D158">
        <v>7</v>
      </c>
      <c r="E158">
        <v>80</v>
      </c>
      <c r="F158">
        <v>64</v>
      </c>
      <c r="G158">
        <v>74</v>
      </c>
      <c r="H158">
        <v>-1</v>
      </c>
      <c r="I158">
        <v>0</v>
      </c>
      <c r="J158">
        <v>9</v>
      </c>
      <c r="K158">
        <v>19</v>
      </c>
      <c r="L158">
        <v>65</v>
      </c>
      <c r="M158">
        <v>74</v>
      </c>
      <c r="N158">
        <v>5</v>
      </c>
      <c r="O158">
        <v>90</v>
      </c>
      <c r="P158">
        <v>1019.8</v>
      </c>
      <c r="R158">
        <v>23</v>
      </c>
    </row>
    <row r="159" spans="2:18" x14ac:dyDescent="0.2">
      <c r="B159" s="1">
        <v>43311</v>
      </c>
      <c r="D159">
        <v>7</v>
      </c>
      <c r="E159">
        <v>79</v>
      </c>
      <c r="F159">
        <v>61</v>
      </c>
      <c r="G159">
        <v>71</v>
      </c>
      <c r="H159">
        <v>-4</v>
      </c>
      <c r="I159">
        <v>0</v>
      </c>
      <c r="J159">
        <v>6</v>
      </c>
      <c r="K159">
        <v>16</v>
      </c>
      <c r="L159">
        <v>61</v>
      </c>
      <c r="M159">
        <v>71</v>
      </c>
      <c r="N159">
        <v>4</v>
      </c>
      <c r="O159">
        <v>103</v>
      </c>
      <c r="P159">
        <v>1020.6</v>
      </c>
      <c r="R159">
        <v>24</v>
      </c>
    </row>
    <row r="160" spans="2:18" x14ac:dyDescent="0.2">
      <c r="B160" s="1">
        <v>43310</v>
      </c>
      <c r="D160">
        <v>7</v>
      </c>
      <c r="E160">
        <v>83</v>
      </c>
      <c r="F160">
        <v>63</v>
      </c>
      <c r="G160">
        <v>73</v>
      </c>
      <c r="H160">
        <v>-2</v>
      </c>
      <c r="I160">
        <v>0</v>
      </c>
      <c r="J160">
        <v>8</v>
      </c>
      <c r="K160">
        <v>18</v>
      </c>
      <c r="L160">
        <v>59</v>
      </c>
      <c r="M160">
        <v>63</v>
      </c>
      <c r="N160">
        <v>6</v>
      </c>
      <c r="O160">
        <v>225</v>
      </c>
      <c r="P160">
        <v>1019.3</v>
      </c>
      <c r="R160">
        <v>24</v>
      </c>
    </row>
    <row r="161" spans="2:18" x14ac:dyDescent="0.2">
      <c r="B161" s="1">
        <v>43309</v>
      </c>
      <c r="D161">
        <v>7</v>
      </c>
      <c r="E161">
        <v>85</v>
      </c>
      <c r="F161">
        <v>68</v>
      </c>
      <c r="G161">
        <v>75</v>
      </c>
      <c r="H161">
        <v>-1</v>
      </c>
      <c r="I161">
        <v>0</v>
      </c>
      <c r="J161">
        <v>10</v>
      </c>
      <c r="K161">
        <v>20</v>
      </c>
      <c r="L161">
        <v>65</v>
      </c>
      <c r="M161">
        <v>73</v>
      </c>
      <c r="N161">
        <v>4</v>
      </c>
      <c r="O161">
        <v>170</v>
      </c>
      <c r="P161">
        <v>1016</v>
      </c>
      <c r="R161">
        <v>24</v>
      </c>
    </row>
    <row r="162" spans="2:18" x14ac:dyDescent="0.2">
      <c r="B162" s="1">
        <v>43308</v>
      </c>
      <c r="D162">
        <v>7</v>
      </c>
      <c r="E162">
        <v>88</v>
      </c>
      <c r="F162">
        <v>68</v>
      </c>
      <c r="G162">
        <v>77</v>
      </c>
      <c r="H162">
        <v>1</v>
      </c>
      <c r="I162">
        <v>0</v>
      </c>
      <c r="J162">
        <v>12</v>
      </c>
      <c r="K162">
        <v>22</v>
      </c>
      <c r="L162">
        <v>68</v>
      </c>
      <c r="M162">
        <v>75</v>
      </c>
      <c r="N162">
        <v>4</v>
      </c>
      <c r="O162">
        <v>171</v>
      </c>
      <c r="P162">
        <v>1015.2</v>
      </c>
      <c r="Q162">
        <v>0.16</v>
      </c>
      <c r="R162">
        <v>24</v>
      </c>
    </row>
    <row r="163" spans="2:18" x14ac:dyDescent="0.2">
      <c r="B163" s="1">
        <v>43307</v>
      </c>
      <c r="D163">
        <v>7</v>
      </c>
      <c r="E163">
        <v>87</v>
      </c>
      <c r="F163">
        <v>70</v>
      </c>
      <c r="G163">
        <v>78</v>
      </c>
      <c r="H163">
        <v>2</v>
      </c>
      <c r="I163">
        <v>0</v>
      </c>
      <c r="J163">
        <v>13</v>
      </c>
      <c r="K163">
        <v>23</v>
      </c>
      <c r="L163">
        <v>68</v>
      </c>
      <c r="M163">
        <v>74</v>
      </c>
      <c r="N163">
        <v>6</v>
      </c>
      <c r="O163">
        <v>225</v>
      </c>
      <c r="P163">
        <v>1012.2</v>
      </c>
      <c r="Q163" t="s">
        <v>22</v>
      </c>
      <c r="R163">
        <v>24</v>
      </c>
    </row>
    <row r="164" spans="2:18" x14ac:dyDescent="0.2">
      <c r="B164" s="1">
        <v>43306</v>
      </c>
      <c r="D164">
        <v>7</v>
      </c>
      <c r="E164">
        <v>83</v>
      </c>
      <c r="F164">
        <v>73</v>
      </c>
      <c r="G164">
        <v>77</v>
      </c>
      <c r="H164">
        <v>1</v>
      </c>
      <c r="I164">
        <v>0</v>
      </c>
      <c r="J164">
        <v>12</v>
      </c>
      <c r="K164">
        <v>22</v>
      </c>
      <c r="L164">
        <v>71</v>
      </c>
      <c r="M164">
        <v>81</v>
      </c>
      <c r="N164">
        <v>7</v>
      </c>
      <c r="O164">
        <v>165</v>
      </c>
      <c r="P164">
        <v>1014</v>
      </c>
      <c r="Q164">
        <v>0.39</v>
      </c>
      <c r="R164">
        <v>24</v>
      </c>
    </row>
    <row r="165" spans="2:18" x14ac:dyDescent="0.2">
      <c r="B165" s="1">
        <v>43305</v>
      </c>
      <c r="D165">
        <v>7</v>
      </c>
      <c r="E165">
        <v>86</v>
      </c>
      <c r="F165">
        <v>75</v>
      </c>
      <c r="G165">
        <v>79</v>
      </c>
      <c r="H165">
        <v>3</v>
      </c>
      <c r="I165">
        <v>0</v>
      </c>
      <c r="J165">
        <v>14</v>
      </c>
      <c r="K165">
        <v>24</v>
      </c>
      <c r="L165">
        <v>72</v>
      </c>
      <c r="M165">
        <v>79</v>
      </c>
      <c r="N165">
        <v>10</v>
      </c>
      <c r="O165">
        <v>146</v>
      </c>
      <c r="P165">
        <v>1019.4</v>
      </c>
      <c r="Q165">
        <v>1.29</v>
      </c>
      <c r="R165">
        <v>24</v>
      </c>
    </row>
    <row r="166" spans="2:18" x14ac:dyDescent="0.2">
      <c r="B166" s="1">
        <v>43304</v>
      </c>
      <c r="D166">
        <v>7</v>
      </c>
      <c r="E166">
        <v>85</v>
      </c>
      <c r="F166">
        <v>72</v>
      </c>
      <c r="G166">
        <v>79</v>
      </c>
      <c r="H166">
        <v>3</v>
      </c>
      <c r="I166">
        <v>0</v>
      </c>
      <c r="J166">
        <v>14</v>
      </c>
      <c r="K166">
        <v>24</v>
      </c>
      <c r="L166">
        <v>72</v>
      </c>
      <c r="M166">
        <v>78</v>
      </c>
      <c r="N166">
        <v>10</v>
      </c>
      <c r="O166">
        <v>123</v>
      </c>
      <c r="P166">
        <v>1017.3</v>
      </c>
      <c r="Q166">
        <v>7.0000000000000007E-2</v>
      </c>
      <c r="R166">
        <v>24</v>
      </c>
    </row>
    <row r="167" spans="2:18" x14ac:dyDescent="0.2">
      <c r="B167" s="1">
        <v>43303</v>
      </c>
      <c r="D167">
        <v>7</v>
      </c>
      <c r="E167">
        <v>83</v>
      </c>
      <c r="F167">
        <v>64</v>
      </c>
      <c r="G167">
        <v>74</v>
      </c>
      <c r="H167">
        <v>-2</v>
      </c>
      <c r="I167">
        <v>0</v>
      </c>
      <c r="J167">
        <v>9</v>
      </c>
      <c r="K167">
        <v>19</v>
      </c>
      <c r="L167">
        <v>68</v>
      </c>
      <c r="M167">
        <v>81</v>
      </c>
      <c r="N167">
        <v>11</v>
      </c>
      <c r="O167">
        <v>134</v>
      </c>
      <c r="P167">
        <v>1010.7</v>
      </c>
      <c r="Q167">
        <v>1.58</v>
      </c>
      <c r="R167">
        <v>24</v>
      </c>
    </row>
    <row r="168" spans="2:18" x14ac:dyDescent="0.2">
      <c r="B168" s="1">
        <v>43302</v>
      </c>
      <c r="D168">
        <v>7</v>
      </c>
      <c r="E168">
        <v>75</v>
      </c>
      <c r="F168">
        <v>63</v>
      </c>
      <c r="G168">
        <v>69</v>
      </c>
      <c r="H168">
        <v>-7</v>
      </c>
      <c r="I168">
        <v>0</v>
      </c>
      <c r="J168">
        <v>4</v>
      </c>
      <c r="K168">
        <v>14</v>
      </c>
      <c r="L168">
        <v>59</v>
      </c>
      <c r="M168">
        <v>72</v>
      </c>
      <c r="N168">
        <v>11</v>
      </c>
      <c r="O168">
        <v>85</v>
      </c>
      <c r="P168">
        <v>1016.2</v>
      </c>
      <c r="Q168">
        <v>0.47</v>
      </c>
      <c r="R168">
        <v>24</v>
      </c>
    </row>
    <row r="169" spans="2:18" x14ac:dyDescent="0.2">
      <c r="B169" s="1">
        <v>43301</v>
      </c>
      <c r="D169">
        <v>7</v>
      </c>
      <c r="E169">
        <v>84</v>
      </c>
      <c r="F169">
        <v>60</v>
      </c>
      <c r="G169">
        <v>74</v>
      </c>
      <c r="H169">
        <v>-2</v>
      </c>
      <c r="I169">
        <v>0</v>
      </c>
      <c r="J169">
        <v>9</v>
      </c>
      <c r="K169">
        <v>19</v>
      </c>
      <c r="L169">
        <v>57</v>
      </c>
      <c r="M169">
        <v>59</v>
      </c>
      <c r="N169">
        <v>6</v>
      </c>
      <c r="O169">
        <v>112</v>
      </c>
      <c r="P169">
        <v>1020.1</v>
      </c>
      <c r="R169">
        <v>24</v>
      </c>
    </row>
    <row r="170" spans="2:18" x14ac:dyDescent="0.2">
      <c r="B170" s="1">
        <v>43300</v>
      </c>
      <c r="D170">
        <v>7</v>
      </c>
      <c r="E170">
        <v>84</v>
      </c>
      <c r="F170">
        <v>56</v>
      </c>
      <c r="G170">
        <v>70</v>
      </c>
      <c r="H170">
        <v>-6</v>
      </c>
      <c r="I170">
        <v>0</v>
      </c>
      <c r="J170">
        <v>5</v>
      </c>
      <c r="K170">
        <v>15</v>
      </c>
      <c r="L170">
        <v>50</v>
      </c>
      <c r="M170">
        <v>53</v>
      </c>
      <c r="N170">
        <v>4</v>
      </c>
      <c r="O170">
        <v>105</v>
      </c>
      <c r="P170">
        <v>1018.9</v>
      </c>
      <c r="R170">
        <v>21</v>
      </c>
    </row>
    <row r="171" spans="2:18" x14ac:dyDescent="0.2">
      <c r="B171" s="1">
        <v>43299</v>
      </c>
      <c r="D171">
        <v>7</v>
      </c>
      <c r="E171">
        <v>85</v>
      </c>
      <c r="F171">
        <v>65</v>
      </c>
      <c r="G171">
        <v>74</v>
      </c>
      <c r="H171">
        <v>-2</v>
      </c>
      <c r="I171">
        <v>0</v>
      </c>
      <c r="J171">
        <v>9</v>
      </c>
      <c r="K171">
        <v>19</v>
      </c>
      <c r="L171">
        <v>57</v>
      </c>
      <c r="M171">
        <v>58</v>
      </c>
      <c r="N171">
        <v>7</v>
      </c>
      <c r="O171">
        <v>272</v>
      </c>
      <c r="P171">
        <v>1013.7</v>
      </c>
      <c r="R171">
        <v>24</v>
      </c>
    </row>
    <row r="172" spans="2:18" x14ac:dyDescent="0.2">
      <c r="B172" s="1">
        <v>43298</v>
      </c>
      <c r="D172">
        <v>7</v>
      </c>
      <c r="E172">
        <v>88</v>
      </c>
      <c r="F172">
        <v>70</v>
      </c>
      <c r="G172">
        <v>79</v>
      </c>
      <c r="H172">
        <v>3</v>
      </c>
      <c r="I172">
        <v>0</v>
      </c>
      <c r="J172">
        <v>14</v>
      </c>
      <c r="K172">
        <v>24</v>
      </c>
      <c r="L172">
        <v>70</v>
      </c>
      <c r="M172">
        <v>77</v>
      </c>
      <c r="N172">
        <v>6</v>
      </c>
      <c r="O172">
        <v>218</v>
      </c>
      <c r="P172">
        <v>1010.9</v>
      </c>
      <c r="Q172">
        <v>0.75</v>
      </c>
      <c r="R172">
        <v>24</v>
      </c>
    </row>
    <row r="173" spans="2:18" x14ac:dyDescent="0.2">
      <c r="B173" s="1">
        <v>43297</v>
      </c>
      <c r="D173">
        <v>7</v>
      </c>
      <c r="E173">
        <v>93</v>
      </c>
      <c r="F173">
        <v>70</v>
      </c>
      <c r="G173">
        <v>83</v>
      </c>
      <c r="H173">
        <v>7</v>
      </c>
      <c r="I173">
        <v>0</v>
      </c>
      <c r="J173">
        <v>18</v>
      </c>
      <c r="K173">
        <v>28</v>
      </c>
      <c r="L173">
        <v>69</v>
      </c>
      <c r="M173">
        <v>67</v>
      </c>
      <c r="N173">
        <v>5</v>
      </c>
      <c r="O173">
        <v>142</v>
      </c>
      <c r="P173">
        <v>1014.5</v>
      </c>
      <c r="R173">
        <v>24</v>
      </c>
    </row>
    <row r="174" spans="2:18" x14ac:dyDescent="0.2">
      <c r="B174" s="1">
        <v>43296</v>
      </c>
      <c r="D174">
        <v>7</v>
      </c>
      <c r="E174">
        <v>86</v>
      </c>
      <c r="F174">
        <v>70</v>
      </c>
      <c r="G174">
        <v>76</v>
      </c>
      <c r="H174">
        <v>0</v>
      </c>
      <c r="I174">
        <v>0</v>
      </c>
      <c r="J174">
        <v>11</v>
      </c>
      <c r="K174">
        <v>21</v>
      </c>
      <c r="L174">
        <v>67</v>
      </c>
      <c r="M174">
        <v>73</v>
      </c>
      <c r="N174">
        <v>5</v>
      </c>
      <c r="O174">
        <v>167</v>
      </c>
      <c r="P174">
        <v>1016.4</v>
      </c>
      <c r="Q174">
        <v>0.73</v>
      </c>
      <c r="R174">
        <v>24</v>
      </c>
    </row>
    <row r="175" spans="2:18" x14ac:dyDescent="0.2">
      <c r="B175" s="1">
        <v>43295</v>
      </c>
      <c r="D175">
        <v>7</v>
      </c>
      <c r="E175">
        <v>91</v>
      </c>
      <c r="F175">
        <v>67</v>
      </c>
      <c r="G175">
        <v>80</v>
      </c>
      <c r="H175">
        <v>4</v>
      </c>
      <c r="I175">
        <v>0</v>
      </c>
      <c r="J175">
        <v>15</v>
      </c>
      <c r="K175">
        <v>25</v>
      </c>
      <c r="L175">
        <v>61</v>
      </c>
      <c r="M175">
        <v>54</v>
      </c>
      <c r="N175">
        <v>8</v>
      </c>
      <c r="O175">
        <v>238</v>
      </c>
      <c r="P175">
        <v>1019.6</v>
      </c>
      <c r="R175">
        <v>24</v>
      </c>
    </row>
    <row r="176" spans="2:18" x14ac:dyDescent="0.2">
      <c r="B176" s="1">
        <v>43294</v>
      </c>
      <c r="D176">
        <v>7</v>
      </c>
      <c r="E176">
        <v>87</v>
      </c>
      <c r="F176">
        <v>63</v>
      </c>
      <c r="G176">
        <v>77</v>
      </c>
      <c r="H176">
        <v>1</v>
      </c>
      <c r="I176">
        <v>0</v>
      </c>
      <c r="J176">
        <v>12</v>
      </c>
      <c r="K176">
        <v>22</v>
      </c>
      <c r="L176">
        <v>57</v>
      </c>
      <c r="M176">
        <v>53</v>
      </c>
      <c r="N176">
        <v>5</v>
      </c>
      <c r="O176">
        <v>157</v>
      </c>
      <c r="P176">
        <v>1023.1</v>
      </c>
      <c r="R176">
        <v>24</v>
      </c>
    </row>
    <row r="177" spans="2:18" x14ac:dyDescent="0.2">
      <c r="B177" s="1">
        <v>43293</v>
      </c>
      <c r="D177">
        <v>7</v>
      </c>
      <c r="E177">
        <v>88</v>
      </c>
      <c r="F177">
        <v>66</v>
      </c>
      <c r="G177">
        <v>77</v>
      </c>
      <c r="H177">
        <v>1</v>
      </c>
      <c r="I177">
        <v>0</v>
      </c>
      <c r="J177">
        <v>12</v>
      </c>
      <c r="K177">
        <v>22</v>
      </c>
      <c r="L177">
        <v>54</v>
      </c>
      <c r="M177">
        <v>46</v>
      </c>
      <c r="N177">
        <v>6</v>
      </c>
      <c r="O177">
        <v>128</v>
      </c>
      <c r="P177">
        <v>1021.6</v>
      </c>
      <c r="R177">
        <v>24</v>
      </c>
    </row>
    <row r="178" spans="2:18" x14ac:dyDescent="0.2">
      <c r="B178" s="1">
        <v>43292</v>
      </c>
      <c r="D178">
        <v>7</v>
      </c>
      <c r="E178">
        <v>89</v>
      </c>
      <c r="F178">
        <v>68</v>
      </c>
      <c r="G178">
        <v>78</v>
      </c>
      <c r="H178">
        <v>2</v>
      </c>
      <c r="I178">
        <v>0</v>
      </c>
      <c r="J178">
        <v>13</v>
      </c>
      <c r="K178">
        <v>23</v>
      </c>
      <c r="L178">
        <v>58</v>
      </c>
      <c r="M178">
        <v>52</v>
      </c>
      <c r="N178">
        <v>7</v>
      </c>
      <c r="O178">
        <v>180</v>
      </c>
      <c r="P178">
        <v>1014.9</v>
      </c>
      <c r="R178">
        <v>24</v>
      </c>
    </row>
    <row r="179" spans="2:18" x14ac:dyDescent="0.2">
      <c r="B179" s="1">
        <v>43291</v>
      </c>
      <c r="D179">
        <v>7</v>
      </c>
      <c r="E179">
        <v>92</v>
      </c>
      <c r="F179">
        <v>63</v>
      </c>
      <c r="G179">
        <v>80</v>
      </c>
      <c r="H179">
        <v>4</v>
      </c>
      <c r="I179">
        <v>0</v>
      </c>
      <c r="J179">
        <v>15</v>
      </c>
      <c r="K179">
        <v>25</v>
      </c>
      <c r="L179">
        <v>62</v>
      </c>
      <c r="M179">
        <v>58</v>
      </c>
      <c r="N179">
        <v>6</v>
      </c>
      <c r="O179">
        <v>204</v>
      </c>
      <c r="P179">
        <v>1014.3</v>
      </c>
      <c r="R179">
        <v>24</v>
      </c>
    </row>
    <row r="180" spans="2:18" x14ac:dyDescent="0.2">
      <c r="B180" s="1">
        <v>43290</v>
      </c>
      <c r="D180">
        <v>7</v>
      </c>
      <c r="E180">
        <v>89</v>
      </c>
      <c r="F180">
        <v>58</v>
      </c>
      <c r="G180">
        <v>75</v>
      </c>
      <c r="H180">
        <v>-1</v>
      </c>
      <c r="I180">
        <v>0</v>
      </c>
      <c r="J180">
        <v>10</v>
      </c>
      <c r="K180">
        <v>20</v>
      </c>
      <c r="L180">
        <v>56</v>
      </c>
      <c r="M180">
        <v>55</v>
      </c>
      <c r="N180">
        <v>5</v>
      </c>
      <c r="O180">
        <v>199</v>
      </c>
      <c r="P180">
        <v>1022.1</v>
      </c>
      <c r="R180">
        <v>24</v>
      </c>
    </row>
    <row r="181" spans="2:18" x14ac:dyDescent="0.2">
      <c r="B181" s="1">
        <v>43289</v>
      </c>
      <c r="D181">
        <v>7</v>
      </c>
      <c r="E181">
        <v>85</v>
      </c>
      <c r="F181">
        <v>54</v>
      </c>
      <c r="G181">
        <v>72</v>
      </c>
      <c r="H181">
        <v>-4</v>
      </c>
      <c r="I181">
        <v>0</v>
      </c>
      <c r="J181">
        <v>7</v>
      </c>
      <c r="K181">
        <v>17</v>
      </c>
      <c r="L181">
        <v>53</v>
      </c>
      <c r="M181">
        <v>55</v>
      </c>
      <c r="N181">
        <v>3</v>
      </c>
      <c r="O181">
        <v>172</v>
      </c>
      <c r="P181">
        <v>1027</v>
      </c>
      <c r="R181">
        <v>24</v>
      </c>
    </row>
    <row r="182" spans="2:18" x14ac:dyDescent="0.2">
      <c r="B182" s="1">
        <v>43288</v>
      </c>
      <c r="D182">
        <v>7</v>
      </c>
      <c r="E182">
        <v>80</v>
      </c>
      <c r="F182">
        <v>57</v>
      </c>
      <c r="G182">
        <v>70</v>
      </c>
      <c r="H182">
        <v>-5</v>
      </c>
      <c r="I182">
        <v>0</v>
      </c>
      <c r="J182">
        <v>5</v>
      </c>
      <c r="K182">
        <v>15</v>
      </c>
      <c r="L182">
        <v>47</v>
      </c>
      <c r="M182">
        <v>47</v>
      </c>
      <c r="N182">
        <v>8</v>
      </c>
      <c r="O182">
        <v>81</v>
      </c>
      <c r="P182">
        <v>1026.7</v>
      </c>
      <c r="R182">
        <v>24</v>
      </c>
    </row>
    <row r="183" spans="2:18" x14ac:dyDescent="0.2">
      <c r="B183" s="1">
        <v>43287</v>
      </c>
      <c r="D183">
        <v>7</v>
      </c>
      <c r="E183">
        <v>85</v>
      </c>
      <c r="F183">
        <v>67</v>
      </c>
      <c r="G183">
        <v>78</v>
      </c>
      <c r="H183">
        <v>3</v>
      </c>
      <c r="I183">
        <v>0</v>
      </c>
      <c r="J183">
        <v>13</v>
      </c>
      <c r="K183">
        <v>23</v>
      </c>
      <c r="L183">
        <v>65</v>
      </c>
      <c r="M183">
        <v>66</v>
      </c>
      <c r="N183">
        <v>9</v>
      </c>
      <c r="O183">
        <v>269</v>
      </c>
      <c r="P183">
        <v>1019.3</v>
      </c>
      <c r="Q183">
        <v>0.01</v>
      </c>
      <c r="R183">
        <v>24</v>
      </c>
    </row>
    <row r="184" spans="2:18" x14ac:dyDescent="0.2">
      <c r="B184" s="1">
        <v>43286</v>
      </c>
      <c r="D184">
        <v>7</v>
      </c>
      <c r="E184">
        <v>92</v>
      </c>
      <c r="F184">
        <v>73</v>
      </c>
      <c r="G184">
        <v>82</v>
      </c>
      <c r="H184">
        <v>7</v>
      </c>
      <c r="I184">
        <v>0</v>
      </c>
      <c r="J184">
        <v>17</v>
      </c>
      <c r="K184">
        <v>27</v>
      </c>
      <c r="L184">
        <v>71</v>
      </c>
      <c r="M184">
        <v>72</v>
      </c>
      <c r="N184">
        <v>6</v>
      </c>
      <c r="O184">
        <v>185</v>
      </c>
      <c r="P184">
        <v>1024.3</v>
      </c>
      <c r="Q184" t="s">
        <v>22</v>
      </c>
      <c r="R184">
        <v>24</v>
      </c>
    </row>
    <row r="185" spans="2:18" x14ac:dyDescent="0.2">
      <c r="B185" s="1">
        <v>43285</v>
      </c>
      <c r="D185">
        <v>7</v>
      </c>
      <c r="E185">
        <v>92</v>
      </c>
      <c r="F185">
        <v>75</v>
      </c>
      <c r="G185">
        <v>80</v>
      </c>
      <c r="H185">
        <v>5</v>
      </c>
      <c r="I185">
        <v>0</v>
      </c>
      <c r="J185">
        <v>15</v>
      </c>
      <c r="K185">
        <v>25</v>
      </c>
      <c r="L185">
        <v>72</v>
      </c>
      <c r="M185">
        <v>76</v>
      </c>
      <c r="N185">
        <v>4</v>
      </c>
      <c r="O185">
        <v>128</v>
      </c>
      <c r="P185">
        <v>1025.5</v>
      </c>
      <c r="Q185">
        <v>0.35</v>
      </c>
      <c r="R185">
        <v>16</v>
      </c>
    </row>
    <row r="186" spans="2:18" x14ac:dyDescent="0.2">
      <c r="B186" s="1">
        <v>43284</v>
      </c>
      <c r="D186">
        <v>7</v>
      </c>
      <c r="E186">
        <v>96</v>
      </c>
      <c r="F186">
        <v>75</v>
      </c>
      <c r="G186">
        <v>86</v>
      </c>
      <c r="H186">
        <v>11</v>
      </c>
      <c r="I186">
        <v>0</v>
      </c>
      <c r="J186">
        <v>21</v>
      </c>
      <c r="K186">
        <v>31</v>
      </c>
      <c r="L186">
        <v>70</v>
      </c>
      <c r="M186">
        <v>62</v>
      </c>
      <c r="N186">
        <v>4</v>
      </c>
      <c r="O186">
        <v>175</v>
      </c>
      <c r="P186">
        <v>1021.6</v>
      </c>
      <c r="R186">
        <v>24</v>
      </c>
    </row>
    <row r="187" spans="2:18" x14ac:dyDescent="0.2">
      <c r="B187" s="1">
        <v>43283</v>
      </c>
      <c r="D187">
        <v>7</v>
      </c>
      <c r="E187">
        <v>97</v>
      </c>
      <c r="F187">
        <v>71</v>
      </c>
      <c r="G187">
        <v>86</v>
      </c>
      <c r="H187">
        <v>11</v>
      </c>
      <c r="I187">
        <v>0</v>
      </c>
      <c r="J187">
        <v>21</v>
      </c>
      <c r="K187">
        <v>31</v>
      </c>
      <c r="L187">
        <v>70</v>
      </c>
      <c r="M187">
        <v>63</v>
      </c>
      <c r="N187">
        <v>4</v>
      </c>
      <c r="O187">
        <v>153</v>
      </c>
      <c r="P187">
        <v>1017.8</v>
      </c>
      <c r="R187">
        <v>24</v>
      </c>
    </row>
    <row r="188" spans="2:18" x14ac:dyDescent="0.2">
      <c r="B188" s="1">
        <v>43282</v>
      </c>
      <c r="D188">
        <v>7</v>
      </c>
      <c r="E188">
        <v>98</v>
      </c>
      <c r="F188">
        <v>69</v>
      </c>
      <c r="G188">
        <v>84</v>
      </c>
      <c r="H188">
        <v>9</v>
      </c>
      <c r="I188">
        <v>0</v>
      </c>
      <c r="J188">
        <v>19</v>
      </c>
      <c r="K188">
        <v>29</v>
      </c>
      <c r="L188">
        <v>68</v>
      </c>
      <c r="M188">
        <v>63</v>
      </c>
      <c r="N188">
        <v>5</v>
      </c>
      <c r="O188">
        <v>197</v>
      </c>
      <c r="P188">
        <v>1017.3</v>
      </c>
      <c r="R188">
        <v>24</v>
      </c>
    </row>
    <row r="189" spans="2:18" x14ac:dyDescent="0.2">
      <c r="B189" s="1">
        <v>43281</v>
      </c>
      <c r="D189">
        <v>6</v>
      </c>
      <c r="E189">
        <v>93</v>
      </c>
      <c r="F189">
        <v>66</v>
      </c>
      <c r="G189">
        <v>81</v>
      </c>
      <c r="H189">
        <v>7</v>
      </c>
      <c r="I189">
        <v>0</v>
      </c>
      <c r="J189">
        <v>16</v>
      </c>
      <c r="K189">
        <v>26</v>
      </c>
      <c r="L189">
        <v>65</v>
      </c>
      <c r="M189">
        <v>62</v>
      </c>
      <c r="N189">
        <v>5</v>
      </c>
      <c r="O189">
        <v>200</v>
      </c>
      <c r="P189">
        <v>1017.8</v>
      </c>
      <c r="R189">
        <v>24</v>
      </c>
    </row>
    <row r="190" spans="2:18" x14ac:dyDescent="0.2">
      <c r="B190" s="1">
        <v>43280</v>
      </c>
      <c r="D190">
        <v>6</v>
      </c>
      <c r="E190">
        <v>90</v>
      </c>
      <c r="F190">
        <v>67</v>
      </c>
      <c r="G190">
        <v>79</v>
      </c>
      <c r="H190">
        <v>5</v>
      </c>
      <c r="I190">
        <v>0</v>
      </c>
      <c r="J190">
        <v>14</v>
      </c>
      <c r="K190">
        <v>24</v>
      </c>
      <c r="L190">
        <v>63</v>
      </c>
      <c r="M190">
        <v>62</v>
      </c>
      <c r="N190">
        <v>5</v>
      </c>
      <c r="O190">
        <v>242</v>
      </c>
      <c r="P190">
        <v>1015.4</v>
      </c>
      <c r="R190">
        <v>24</v>
      </c>
    </row>
    <row r="191" spans="2:18" x14ac:dyDescent="0.2">
      <c r="B191" s="1">
        <v>43279</v>
      </c>
      <c r="D191">
        <v>6</v>
      </c>
      <c r="E191">
        <v>87</v>
      </c>
      <c r="F191">
        <v>70</v>
      </c>
      <c r="G191">
        <v>78</v>
      </c>
      <c r="H191">
        <v>4</v>
      </c>
      <c r="I191">
        <v>0</v>
      </c>
      <c r="J191">
        <v>13</v>
      </c>
      <c r="K191">
        <v>23</v>
      </c>
      <c r="L191">
        <v>68</v>
      </c>
      <c r="M191">
        <v>73</v>
      </c>
      <c r="N191">
        <v>7</v>
      </c>
      <c r="O191">
        <v>205</v>
      </c>
      <c r="P191">
        <v>1009.5</v>
      </c>
      <c r="Q191">
        <v>1.0900000000000001</v>
      </c>
      <c r="R191">
        <v>24</v>
      </c>
    </row>
    <row r="192" spans="2:18" x14ac:dyDescent="0.2">
      <c r="B192" s="1">
        <v>43278</v>
      </c>
      <c r="D192">
        <v>6</v>
      </c>
      <c r="E192">
        <v>73</v>
      </c>
      <c r="F192">
        <v>63</v>
      </c>
      <c r="G192">
        <v>69</v>
      </c>
      <c r="H192">
        <v>-5</v>
      </c>
      <c r="I192">
        <v>0</v>
      </c>
      <c r="J192">
        <v>4</v>
      </c>
      <c r="K192">
        <v>14</v>
      </c>
      <c r="L192">
        <v>61</v>
      </c>
      <c r="M192">
        <v>76</v>
      </c>
      <c r="N192">
        <v>6</v>
      </c>
      <c r="O192">
        <v>152</v>
      </c>
      <c r="P192">
        <v>1016.5</v>
      </c>
      <c r="Q192">
        <v>7.0000000000000007E-2</v>
      </c>
      <c r="R192">
        <v>24</v>
      </c>
    </row>
    <row r="193" spans="2:18" x14ac:dyDescent="0.2">
      <c r="B193" s="1">
        <v>43277</v>
      </c>
      <c r="D193">
        <v>6</v>
      </c>
      <c r="E193">
        <v>81</v>
      </c>
      <c r="F193">
        <v>52</v>
      </c>
      <c r="G193">
        <v>71</v>
      </c>
      <c r="H193">
        <v>-3</v>
      </c>
      <c r="I193">
        <v>0</v>
      </c>
      <c r="J193">
        <v>6</v>
      </c>
      <c r="K193">
        <v>16</v>
      </c>
      <c r="L193">
        <v>50</v>
      </c>
      <c r="M193">
        <v>51</v>
      </c>
      <c r="N193">
        <v>6</v>
      </c>
      <c r="O193">
        <v>130</v>
      </c>
      <c r="P193">
        <v>1022.9</v>
      </c>
      <c r="R193">
        <v>24</v>
      </c>
    </row>
    <row r="194" spans="2:18" x14ac:dyDescent="0.2">
      <c r="B194" s="1">
        <v>43276</v>
      </c>
      <c r="D194">
        <v>6</v>
      </c>
      <c r="E194">
        <v>81</v>
      </c>
      <c r="F194">
        <v>63</v>
      </c>
      <c r="G194">
        <v>72</v>
      </c>
      <c r="H194">
        <v>-1</v>
      </c>
      <c r="I194">
        <v>0</v>
      </c>
      <c r="J194">
        <v>7</v>
      </c>
      <c r="K194">
        <v>17</v>
      </c>
      <c r="L194">
        <v>53</v>
      </c>
      <c r="M194">
        <v>53</v>
      </c>
      <c r="N194">
        <v>9</v>
      </c>
      <c r="O194">
        <v>308</v>
      </c>
      <c r="P194">
        <v>1017.5</v>
      </c>
      <c r="Q194" t="s">
        <v>22</v>
      </c>
      <c r="R194">
        <v>24</v>
      </c>
    </row>
    <row r="195" spans="2:18" x14ac:dyDescent="0.2">
      <c r="B195" s="1">
        <v>43275</v>
      </c>
      <c r="D195">
        <v>6</v>
      </c>
      <c r="E195">
        <v>88</v>
      </c>
      <c r="F195">
        <v>55</v>
      </c>
      <c r="G195">
        <v>76</v>
      </c>
      <c r="H195">
        <v>3</v>
      </c>
      <c r="I195">
        <v>0</v>
      </c>
      <c r="J195">
        <v>11</v>
      </c>
      <c r="K195">
        <v>21</v>
      </c>
      <c r="L195">
        <v>65</v>
      </c>
      <c r="M195">
        <v>71</v>
      </c>
      <c r="N195">
        <v>8</v>
      </c>
      <c r="O195">
        <v>214</v>
      </c>
      <c r="P195">
        <v>1010</v>
      </c>
      <c r="Q195">
        <v>0.09</v>
      </c>
      <c r="R195">
        <v>24</v>
      </c>
    </row>
    <row r="196" spans="2:18" x14ac:dyDescent="0.2">
      <c r="B196" s="1">
        <v>43274</v>
      </c>
      <c r="D196">
        <v>6</v>
      </c>
      <c r="E196">
        <v>72</v>
      </c>
      <c r="F196">
        <v>64</v>
      </c>
      <c r="G196">
        <v>67</v>
      </c>
      <c r="H196">
        <v>-6</v>
      </c>
      <c r="I196">
        <v>0</v>
      </c>
      <c r="J196">
        <v>2</v>
      </c>
      <c r="K196">
        <v>12</v>
      </c>
      <c r="L196">
        <v>60</v>
      </c>
      <c r="M196">
        <v>77</v>
      </c>
      <c r="N196">
        <v>6</v>
      </c>
      <c r="O196">
        <v>81</v>
      </c>
      <c r="P196">
        <v>1011.3</v>
      </c>
      <c r="Q196">
        <v>0.02</v>
      </c>
      <c r="R196">
        <v>24</v>
      </c>
    </row>
    <row r="197" spans="2:18" x14ac:dyDescent="0.2">
      <c r="B197" s="1">
        <v>43273</v>
      </c>
      <c r="D197">
        <v>6</v>
      </c>
      <c r="E197">
        <v>76</v>
      </c>
      <c r="F197">
        <v>67</v>
      </c>
      <c r="G197">
        <v>71</v>
      </c>
      <c r="H197">
        <v>-2</v>
      </c>
      <c r="I197">
        <v>0</v>
      </c>
      <c r="J197">
        <v>6</v>
      </c>
      <c r="K197">
        <v>16</v>
      </c>
      <c r="L197">
        <v>57</v>
      </c>
      <c r="M197">
        <v>61</v>
      </c>
      <c r="N197">
        <v>10</v>
      </c>
      <c r="O197">
        <v>83</v>
      </c>
      <c r="P197">
        <v>1014.1</v>
      </c>
      <c r="Q197" t="s">
        <v>22</v>
      </c>
      <c r="R197">
        <v>19</v>
      </c>
    </row>
    <row r="198" spans="2:18" x14ac:dyDescent="0.2">
      <c r="B198" s="1">
        <v>43272</v>
      </c>
      <c r="D198">
        <v>6</v>
      </c>
      <c r="E198">
        <v>86</v>
      </c>
      <c r="F198">
        <v>67</v>
      </c>
      <c r="G198">
        <v>75</v>
      </c>
      <c r="H198">
        <v>3</v>
      </c>
      <c r="I198">
        <v>0</v>
      </c>
      <c r="J198">
        <v>10</v>
      </c>
      <c r="K198">
        <v>20</v>
      </c>
      <c r="L198">
        <v>58</v>
      </c>
      <c r="M198">
        <v>59</v>
      </c>
      <c r="N198">
        <v>5</v>
      </c>
      <c r="O198">
        <v>131</v>
      </c>
      <c r="P198">
        <v>1009</v>
      </c>
      <c r="Q198" t="s">
        <v>22</v>
      </c>
      <c r="R198">
        <v>24</v>
      </c>
    </row>
    <row r="199" spans="2:18" x14ac:dyDescent="0.2">
      <c r="B199" s="1">
        <v>43271</v>
      </c>
      <c r="D199">
        <v>6</v>
      </c>
      <c r="E199">
        <v>85</v>
      </c>
      <c r="F199">
        <v>62</v>
      </c>
      <c r="G199">
        <v>74</v>
      </c>
      <c r="H199">
        <v>2</v>
      </c>
      <c r="I199">
        <v>0</v>
      </c>
      <c r="J199">
        <v>9</v>
      </c>
      <c r="K199">
        <v>19</v>
      </c>
      <c r="L199">
        <v>59</v>
      </c>
      <c r="M199">
        <v>61</v>
      </c>
      <c r="N199">
        <v>4</v>
      </c>
      <c r="O199">
        <v>184</v>
      </c>
      <c r="P199">
        <v>1010.9</v>
      </c>
      <c r="Q199">
        <v>0.02</v>
      </c>
      <c r="R199">
        <v>24</v>
      </c>
    </row>
    <row r="200" spans="2:18" x14ac:dyDescent="0.2">
      <c r="B200" s="1">
        <v>43270</v>
      </c>
      <c r="D200">
        <v>6</v>
      </c>
      <c r="E200">
        <v>87</v>
      </c>
      <c r="F200">
        <v>68</v>
      </c>
      <c r="G200">
        <v>79</v>
      </c>
      <c r="H200">
        <v>7</v>
      </c>
      <c r="I200">
        <v>0</v>
      </c>
      <c r="J200">
        <v>14</v>
      </c>
      <c r="K200">
        <v>24</v>
      </c>
      <c r="L200">
        <v>62</v>
      </c>
      <c r="M200">
        <v>61</v>
      </c>
      <c r="N200">
        <v>9</v>
      </c>
      <c r="O200">
        <v>270</v>
      </c>
      <c r="P200">
        <v>1010.4</v>
      </c>
      <c r="Q200">
        <v>0.1</v>
      </c>
      <c r="R200">
        <v>24</v>
      </c>
    </row>
    <row r="201" spans="2:18" x14ac:dyDescent="0.2">
      <c r="B201" s="1">
        <v>43269</v>
      </c>
      <c r="D201">
        <v>6</v>
      </c>
      <c r="E201">
        <v>95</v>
      </c>
      <c r="F201">
        <v>67</v>
      </c>
      <c r="G201">
        <v>81</v>
      </c>
      <c r="H201">
        <v>9</v>
      </c>
      <c r="I201">
        <v>0</v>
      </c>
      <c r="J201">
        <v>16</v>
      </c>
      <c r="K201">
        <v>26</v>
      </c>
      <c r="L201">
        <v>68</v>
      </c>
      <c r="M201">
        <v>66</v>
      </c>
      <c r="N201">
        <v>8</v>
      </c>
      <c r="O201">
        <v>182</v>
      </c>
      <c r="P201">
        <v>1014.4</v>
      </c>
      <c r="Q201">
        <v>0.01</v>
      </c>
      <c r="R201">
        <v>24</v>
      </c>
    </row>
    <row r="202" spans="2:18" x14ac:dyDescent="0.2">
      <c r="B202" s="1">
        <v>43268</v>
      </c>
      <c r="D202">
        <v>6</v>
      </c>
      <c r="E202">
        <v>90</v>
      </c>
      <c r="F202">
        <v>59</v>
      </c>
      <c r="G202">
        <v>77</v>
      </c>
      <c r="H202">
        <v>6</v>
      </c>
      <c r="I202">
        <v>0</v>
      </c>
      <c r="J202">
        <v>12</v>
      </c>
      <c r="K202">
        <v>22</v>
      </c>
      <c r="L202">
        <v>58</v>
      </c>
      <c r="M202">
        <v>57</v>
      </c>
      <c r="N202">
        <v>4</v>
      </c>
      <c r="O202">
        <v>184</v>
      </c>
      <c r="P202">
        <v>1018.1</v>
      </c>
      <c r="R202">
        <v>24</v>
      </c>
    </row>
    <row r="203" spans="2:18" x14ac:dyDescent="0.2">
      <c r="B203" s="1">
        <v>43267</v>
      </c>
      <c r="D203">
        <v>6</v>
      </c>
      <c r="E203">
        <v>84</v>
      </c>
      <c r="F203">
        <v>53</v>
      </c>
      <c r="G203">
        <v>71</v>
      </c>
      <c r="H203">
        <v>0</v>
      </c>
      <c r="I203">
        <v>0</v>
      </c>
      <c r="J203">
        <v>6</v>
      </c>
      <c r="K203">
        <v>16</v>
      </c>
      <c r="L203">
        <v>51</v>
      </c>
      <c r="M203">
        <v>53</v>
      </c>
      <c r="N203">
        <v>4</v>
      </c>
      <c r="O203">
        <v>159</v>
      </c>
      <c r="P203">
        <v>1017.3</v>
      </c>
      <c r="R203">
        <v>24</v>
      </c>
    </row>
    <row r="204" spans="2:18" x14ac:dyDescent="0.2">
      <c r="B204" s="1">
        <v>43266</v>
      </c>
      <c r="D204">
        <v>6</v>
      </c>
      <c r="E204">
        <v>80</v>
      </c>
      <c r="F204">
        <v>60</v>
      </c>
      <c r="G204">
        <v>70</v>
      </c>
      <c r="H204">
        <v>-1</v>
      </c>
      <c r="I204">
        <v>0</v>
      </c>
      <c r="J204">
        <v>5</v>
      </c>
      <c r="K204">
        <v>15</v>
      </c>
      <c r="L204">
        <v>48</v>
      </c>
      <c r="M204">
        <v>47</v>
      </c>
      <c r="N204">
        <v>8</v>
      </c>
      <c r="O204">
        <v>245</v>
      </c>
      <c r="P204">
        <v>1014.7</v>
      </c>
      <c r="Q204" t="s">
        <v>22</v>
      </c>
      <c r="R204">
        <v>24</v>
      </c>
    </row>
    <row r="205" spans="2:18" x14ac:dyDescent="0.2">
      <c r="B205" s="1">
        <v>43265</v>
      </c>
      <c r="D205">
        <v>6</v>
      </c>
      <c r="E205">
        <v>85</v>
      </c>
      <c r="F205">
        <v>57</v>
      </c>
      <c r="G205">
        <v>74</v>
      </c>
      <c r="H205">
        <v>4</v>
      </c>
      <c r="I205">
        <v>0</v>
      </c>
      <c r="J205">
        <v>9</v>
      </c>
      <c r="K205">
        <v>19</v>
      </c>
      <c r="L205">
        <v>50</v>
      </c>
      <c r="M205">
        <v>47</v>
      </c>
      <c r="N205">
        <v>11</v>
      </c>
      <c r="O205">
        <v>277</v>
      </c>
      <c r="P205">
        <v>1010.5</v>
      </c>
      <c r="Q205">
        <v>0.04</v>
      </c>
      <c r="R205">
        <v>24</v>
      </c>
    </row>
    <row r="206" spans="2:18" x14ac:dyDescent="0.2">
      <c r="B206" s="1">
        <v>43264</v>
      </c>
      <c r="D206">
        <v>6</v>
      </c>
      <c r="E206">
        <v>79</v>
      </c>
      <c r="F206">
        <v>64</v>
      </c>
      <c r="G206">
        <v>71</v>
      </c>
      <c r="H206">
        <v>1</v>
      </c>
      <c r="I206">
        <v>0</v>
      </c>
      <c r="J206">
        <v>6</v>
      </c>
      <c r="K206">
        <v>16</v>
      </c>
      <c r="L206">
        <v>63</v>
      </c>
      <c r="M206">
        <v>76</v>
      </c>
      <c r="N206">
        <v>8</v>
      </c>
      <c r="O206">
        <v>223</v>
      </c>
      <c r="P206">
        <v>1013</v>
      </c>
      <c r="Q206">
        <v>0.06</v>
      </c>
      <c r="R206">
        <v>24</v>
      </c>
    </row>
    <row r="207" spans="2:18" x14ac:dyDescent="0.2">
      <c r="B207" s="1">
        <v>43263</v>
      </c>
      <c r="D207">
        <v>6</v>
      </c>
      <c r="E207">
        <v>78</v>
      </c>
      <c r="F207">
        <v>49</v>
      </c>
      <c r="G207">
        <v>65</v>
      </c>
      <c r="H207">
        <v>-5</v>
      </c>
      <c r="I207">
        <v>0</v>
      </c>
      <c r="J207">
        <v>0</v>
      </c>
      <c r="K207">
        <v>10</v>
      </c>
      <c r="L207">
        <v>48</v>
      </c>
      <c r="M207">
        <v>56</v>
      </c>
      <c r="N207">
        <v>6</v>
      </c>
      <c r="O207">
        <v>135</v>
      </c>
      <c r="P207">
        <v>1021.9</v>
      </c>
      <c r="R207">
        <v>22</v>
      </c>
    </row>
    <row r="208" spans="2:18" x14ac:dyDescent="0.2">
      <c r="B208" s="1">
        <v>43262</v>
      </c>
      <c r="D208">
        <v>6</v>
      </c>
      <c r="E208">
        <v>74</v>
      </c>
      <c r="F208">
        <v>56</v>
      </c>
      <c r="G208">
        <v>65</v>
      </c>
      <c r="H208">
        <v>-4</v>
      </c>
      <c r="I208">
        <v>0</v>
      </c>
      <c r="J208">
        <v>0</v>
      </c>
      <c r="K208">
        <v>10</v>
      </c>
      <c r="L208">
        <v>50</v>
      </c>
      <c r="M208">
        <v>62</v>
      </c>
      <c r="N208">
        <v>6</v>
      </c>
      <c r="O208">
        <v>89</v>
      </c>
      <c r="P208">
        <v>1017.9</v>
      </c>
      <c r="Q208">
        <v>0.32</v>
      </c>
      <c r="R208">
        <v>24</v>
      </c>
    </row>
    <row r="209" spans="2:18" x14ac:dyDescent="0.2">
      <c r="B209" s="1">
        <v>43261</v>
      </c>
      <c r="D209">
        <v>6</v>
      </c>
      <c r="E209">
        <v>70</v>
      </c>
      <c r="F209">
        <v>57</v>
      </c>
      <c r="G209">
        <v>63</v>
      </c>
      <c r="H209">
        <v>-6</v>
      </c>
      <c r="I209">
        <v>2</v>
      </c>
      <c r="J209">
        <v>0</v>
      </c>
      <c r="K209">
        <v>8</v>
      </c>
      <c r="L209">
        <v>54</v>
      </c>
      <c r="M209">
        <v>74</v>
      </c>
      <c r="N209">
        <v>7</v>
      </c>
      <c r="O209">
        <v>69</v>
      </c>
      <c r="P209">
        <v>1017.7</v>
      </c>
      <c r="Q209">
        <v>0.56000000000000005</v>
      </c>
      <c r="R209">
        <v>24</v>
      </c>
    </row>
    <row r="210" spans="2:18" x14ac:dyDescent="0.2">
      <c r="B210" s="1">
        <v>43260</v>
      </c>
      <c r="D210">
        <v>6</v>
      </c>
      <c r="E210">
        <v>84</v>
      </c>
      <c r="F210">
        <v>62</v>
      </c>
      <c r="G210">
        <v>73</v>
      </c>
      <c r="H210">
        <v>4</v>
      </c>
      <c r="I210">
        <v>0</v>
      </c>
      <c r="J210">
        <v>8</v>
      </c>
      <c r="K210">
        <v>18</v>
      </c>
      <c r="L210">
        <v>55</v>
      </c>
      <c r="M210">
        <v>55</v>
      </c>
      <c r="N210">
        <v>5</v>
      </c>
      <c r="O210">
        <v>89</v>
      </c>
      <c r="P210">
        <v>1019.4</v>
      </c>
      <c r="R210">
        <v>24</v>
      </c>
    </row>
    <row r="211" spans="2:18" x14ac:dyDescent="0.2">
      <c r="B211" s="1">
        <v>43259</v>
      </c>
      <c r="D211">
        <v>6</v>
      </c>
      <c r="E211">
        <v>84</v>
      </c>
      <c r="F211">
        <v>55</v>
      </c>
      <c r="G211">
        <v>71</v>
      </c>
      <c r="H211">
        <v>2</v>
      </c>
      <c r="I211">
        <v>0</v>
      </c>
      <c r="J211">
        <v>6</v>
      </c>
      <c r="K211">
        <v>16</v>
      </c>
      <c r="L211">
        <v>57</v>
      </c>
      <c r="M211">
        <v>65</v>
      </c>
      <c r="N211">
        <v>4</v>
      </c>
      <c r="O211">
        <v>135</v>
      </c>
      <c r="P211">
        <v>1020.6</v>
      </c>
      <c r="R211">
        <v>24</v>
      </c>
    </row>
    <row r="212" spans="2:18" x14ac:dyDescent="0.2">
      <c r="B212" s="1">
        <v>43258</v>
      </c>
      <c r="D212">
        <v>6</v>
      </c>
      <c r="E212">
        <v>77</v>
      </c>
      <c r="F212">
        <v>58</v>
      </c>
      <c r="G212">
        <v>67</v>
      </c>
      <c r="H212">
        <v>-1</v>
      </c>
      <c r="I212">
        <v>0</v>
      </c>
      <c r="J212">
        <v>2</v>
      </c>
      <c r="K212">
        <v>12</v>
      </c>
      <c r="L212">
        <v>53</v>
      </c>
      <c r="M212">
        <v>62</v>
      </c>
      <c r="N212">
        <v>3</v>
      </c>
      <c r="O212">
        <v>113</v>
      </c>
      <c r="P212">
        <v>1018.5</v>
      </c>
      <c r="R212">
        <v>24</v>
      </c>
    </row>
    <row r="213" spans="2:18" x14ac:dyDescent="0.2">
      <c r="B213" s="1">
        <v>43257</v>
      </c>
      <c r="D213">
        <v>6</v>
      </c>
      <c r="E213">
        <v>70</v>
      </c>
      <c r="F213">
        <v>59</v>
      </c>
      <c r="G213">
        <v>64</v>
      </c>
      <c r="H213">
        <v>-4</v>
      </c>
      <c r="I213">
        <v>1</v>
      </c>
      <c r="J213">
        <v>0</v>
      </c>
      <c r="K213">
        <v>9</v>
      </c>
      <c r="L213">
        <v>49</v>
      </c>
      <c r="M213">
        <v>59</v>
      </c>
      <c r="N213">
        <v>4</v>
      </c>
      <c r="O213">
        <v>164</v>
      </c>
      <c r="P213">
        <v>1011.6</v>
      </c>
      <c r="R213">
        <v>24</v>
      </c>
    </row>
    <row r="214" spans="2:18" x14ac:dyDescent="0.2">
      <c r="B214" s="1">
        <v>43256</v>
      </c>
      <c r="D214">
        <v>6</v>
      </c>
      <c r="E214">
        <v>76</v>
      </c>
      <c r="F214">
        <v>50</v>
      </c>
      <c r="G214">
        <v>65</v>
      </c>
      <c r="H214">
        <v>-3</v>
      </c>
      <c r="I214">
        <v>0</v>
      </c>
      <c r="J214">
        <v>0</v>
      </c>
      <c r="K214">
        <v>10</v>
      </c>
      <c r="L214">
        <v>50</v>
      </c>
      <c r="M214">
        <v>59</v>
      </c>
      <c r="N214">
        <v>8</v>
      </c>
      <c r="O214">
        <v>227</v>
      </c>
      <c r="P214">
        <v>1005.8</v>
      </c>
      <c r="Q214" t="s">
        <v>22</v>
      </c>
      <c r="R214">
        <v>24</v>
      </c>
    </row>
    <row r="215" spans="2:18" x14ac:dyDescent="0.2">
      <c r="B215" s="1">
        <v>43255</v>
      </c>
      <c r="D215">
        <v>6</v>
      </c>
      <c r="E215">
        <v>74</v>
      </c>
      <c r="F215">
        <v>53</v>
      </c>
      <c r="G215">
        <v>63</v>
      </c>
      <c r="H215">
        <v>-4</v>
      </c>
      <c r="I215">
        <v>2</v>
      </c>
      <c r="J215">
        <v>0</v>
      </c>
      <c r="K215">
        <v>8</v>
      </c>
      <c r="L215">
        <v>52</v>
      </c>
      <c r="M215">
        <v>70</v>
      </c>
      <c r="N215">
        <v>6</v>
      </c>
      <c r="O215">
        <v>189</v>
      </c>
      <c r="P215">
        <v>1008.6</v>
      </c>
      <c r="Q215">
        <v>0.14000000000000001</v>
      </c>
      <c r="R215">
        <v>24</v>
      </c>
    </row>
    <row r="216" spans="2:18" x14ac:dyDescent="0.2">
      <c r="B216" s="1">
        <v>43254</v>
      </c>
      <c r="D216">
        <v>6</v>
      </c>
      <c r="E216">
        <v>74</v>
      </c>
      <c r="F216">
        <v>54</v>
      </c>
      <c r="G216">
        <v>64</v>
      </c>
      <c r="H216">
        <v>-3</v>
      </c>
      <c r="I216">
        <v>1</v>
      </c>
      <c r="J216">
        <v>0</v>
      </c>
      <c r="K216">
        <v>9</v>
      </c>
      <c r="L216">
        <v>52</v>
      </c>
      <c r="M216">
        <v>64</v>
      </c>
      <c r="N216">
        <v>14</v>
      </c>
      <c r="O216">
        <v>103</v>
      </c>
      <c r="P216">
        <v>1013.8</v>
      </c>
      <c r="Q216">
        <v>0.08</v>
      </c>
      <c r="R216">
        <v>24</v>
      </c>
    </row>
    <row r="217" spans="2:18" x14ac:dyDescent="0.2">
      <c r="B217" s="1">
        <v>43253</v>
      </c>
      <c r="D217">
        <v>6</v>
      </c>
      <c r="E217">
        <v>87</v>
      </c>
      <c r="F217">
        <v>69</v>
      </c>
      <c r="G217">
        <v>77</v>
      </c>
      <c r="H217">
        <v>10</v>
      </c>
      <c r="I217">
        <v>0</v>
      </c>
      <c r="J217">
        <v>12</v>
      </c>
      <c r="K217">
        <v>22</v>
      </c>
      <c r="L217">
        <v>67</v>
      </c>
      <c r="M217">
        <v>71</v>
      </c>
      <c r="N217">
        <v>6</v>
      </c>
      <c r="O217">
        <v>160</v>
      </c>
      <c r="P217">
        <v>1008.5</v>
      </c>
      <c r="R217">
        <v>24</v>
      </c>
    </row>
    <row r="218" spans="2:18" x14ac:dyDescent="0.2">
      <c r="B218" s="1">
        <v>43252</v>
      </c>
      <c r="D218">
        <v>6</v>
      </c>
      <c r="E218">
        <v>87</v>
      </c>
      <c r="F218">
        <v>72</v>
      </c>
      <c r="G218">
        <v>78</v>
      </c>
      <c r="H218">
        <v>12</v>
      </c>
      <c r="I218">
        <v>0</v>
      </c>
      <c r="J218">
        <v>13</v>
      </c>
      <c r="K218">
        <v>23</v>
      </c>
      <c r="L218">
        <v>69</v>
      </c>
      <c r="M218">
        <v>74</v>
      </c>
      <c r="N218">
        <v>5</v>
      </c>
      <c r="O218">
        <v>162</v>
      </c>
      <c r="P218">
        <v>1008.9</v>
      </c>
      <c r="Q218" t="s">
        <v>22</v>
      </c>
      <c r="R218">
        <v>24</v>
      </c>
    </row>
    <row r="219" spans="2:18" x14ac:dyDescent="0.2">
      <c r="B219" s="1">
        <v>43251</v>
      </c>
      <c r="D219">
        <v>5</v>
      </c>
      <c r="E219">
        <v>74</v>
      </c>
      <c r="F219">
        <v>61</v>
      </c>
      <c r="G219">
        <v>68</v>
      </c>
      <c r="H219">
        <v>2</v>
      </c>
      <c r="I219">
        <v>0</v>
      </c>
      <c r="J219">
        <v>3</v>
      </c>
      <c r="K219">
        <v>13</v>
      </c>
      <c r="L219">
        <v>64</v>
      </c>
      <c r="M219">
        <v>85</v>
      </c>
      <c r="N219">
        <v>6</v>
      </c>
      <c r="O219">
        <v>87</v>
      </c>
      <c r="P219">
        <v>1015.5</v>
      </c>
      <c r="Q219">
        <v>0.05</v>
      </c>
      <c r="R219">
        <v>24</v>
      </c>
    </row>
    <row r="220" spans="2:18" x14ac:dyDescent="0.2">
      <c r="B220" s="1">
        <v>43250</v>
      </c>
      <c r="D220">
        <v>5</v>
      </c>
      <c r="E220">
        <v>76</v>
      </c>
      <c r="F220">
        <v>65</v>
      </c>
      <c r="G220">
        <v>72</v>
      </c>
      <c r="H220">
        <v>6</v>
      </c>
      <c r="I220">
        <v>0</v>
      </c>
      <c r="J220">
        <v>7</v>
      </c>
      <c r="K220">
        <v>17</v>
      </c>
      <c r="L220">
        <v>65</v>
      </c>
      <c r="M220">
        <v>80</v>
      </c>
      <c r="N220">
        <v>8</v>
      </c>
      <c r="O220">
        <v>101</v>
      </c>
      <c r="P220">
        <v>1018.5</v>
      </c>
      <c r="R220">
        <v>24</v>
      </c>
    </row>
    <row r="221" spans="2:18" x14ac:dyDescent="0.2">
      <c r="B221" s="1">
        <v>43249</v>
      </c>
      <c r="D221">
        <v>5</v>
      </c>
      <c r="E221">
        <v>89</v>
      </c>
      <c r="F221">
        <v>67</v>
      </c>
      <c r="G221">
        <v>78</v>
      </c>
      <c r="H221">
        <v>12</v>
      </c>
      <c r="I221">
        <v>0</v>
      </c>
      <c r="J221">
        <v>13</v>
      </c>
      <c r="K221">
        <v>23</v>
      </c>
      <c r="L221">
        <v>67</v>
      </c>
      <c r="M221">
        <v>71</v>
      </c>
      <c r="N221">
        <v>4</v>
      </c>
      <c r="O221">
        <v>143</v>
      </c>
      <c r="P221">
        <v>1015.7</v>
      </c>
      <c r="Q221" t="s">
        <v>22</v>
      </c>
      <c r="R221">
        <v>24</v>
      </c>
    </row>
    <row r="222" spans="2:18" x14ac:dyDescent="0.2">
      <c r="B222" s="1">
        <v>43248</v>
      </c>
      <c r="D222">
        <v>5</v>
      </c>
      <c r="E222">
        <v>72</v>
      </c>
      <c r="F222">
        <v>57</v>
      </c>
      <c r="G222">
        <v>65</v>
      </c>
      <c r="H222">
        <v>0</v>
      </c>
      <c r="I222">
        <v>0</v>
      </c>
      <c r="J222">
        <v>0</v>
      </c>
      <c r="K222">
        <v>10</v>
      </c>
      <c r="L222">
        <v>57</v>
      </c>
      <c r="M222">
        <v>78</v>
      </c>
      <c r="N222">
        <v>5</v>
      </c>
      <c r="O222">
        <v>160</v>
      </c>
      <c r="P222">
        <v>1018</v>
      </c>
      <c r="R222">
        <v>24</v>
      </c>
    </row>
    <row r="223" spans="2:18" x14ac:dyDescent="0.2">
      <c r="B223" s="1">
        <v>43247</v>
      </c>
      <c r="D223">
        <v>5</v>
      </c>
      <c r="E223">
        <v>75</v>
      </c>
      <c r="F223">
        <v>60</v>
      </c>
      <c r="G223">
        <v>68</v>
      </c>
      <c r="H223">
        <v>3</v>
      </c>
      <c r="I223">
        <v>0</v>
      </c>
      <c r="J223">
        <v>3</v>
      </c>
      <c r="K223">
        <v>13</v>
      </c>
      <c r="L223">
        <v>61</v>
      </c>
      <c r="M223">
        <v>78</v>
      </c>
      <c r="N223">
        <v>10</v>
      </c>
      <c r="O223">
        <v>79</v>
      </c>
      <c r="P223">
        <v>1015.2</v>
      </c>
      <c r="Q223" t="s">
        <v>22</v>
      </c>
      <c r="R223">
        <v>24</v>
      </c>
    </row>
    <row r="224" spans="2:18" x14ac:dyDescent="0.2">
      <c r="B224" s="1">
        <v>43246</v>
      </c>
      <c r="D224">
        <v>5</v>
      </c>
      <c r="E224">
        <v>89</v>
      </c>
      <c r="F224">
        <v>65</v>
      </c>
      <c r="G224">
        <v>78</v>
      </c>
      <c r="H224">
        <v>13</v>
      </c>
      <c r="I224">
        <v>0</v>
      </c>
      <c r="J224">
        <v>13</v>
      </c>
      <c r="K224">
        <v>23</v>
      </c>
      <c r="L224">
        <v>64</v>
      </c>
      <c r="M224">
        <v>63</v>
      </c>
      <c r="N224">
        <v>4</v>
      </c>
      <c r="O224">
        <v>185</v>
      </c>
      <c r="P224">
        <v>1010.4</v>
      </c>
      <c r="Q224" t="s">
        <v>22</v>
      </c>
      <c r="R224">
        <v>24</v>
      </c>
    </row>
    <row r="225" spans="2:18" x14ac:dyDescent="0.2">
      <c r="B225" s="1">
        <v>43245</v>
      </c>
      <c r="D225">
        <v>5</v>
      </c>
      <c r="E225">
        <v>86</v>
      </c>
      <c r="F225">
        <v>55</v>
      </c>
      <c r="G225">
        <v>73</v>
      </c>
      <c r="H225">
        <v>9</v>
      </c>
      <c r="I225">
        <v>0</v>
      </c>
      <c r="J225">
        <v>8</v>
      </c>
      <c r="K225">
        <v>18</v>
      </c>
      <c r="L225">
        <v>57</v>
      </c>
      <c r="M225">
        <v>60</v>
      </c>
      <c r="N225">
        <v>7</v>
      </c>
      <c r="O225">
        <v>199</v>
      </c>
      <c r="P225">
        <v>1015.1</v>
      </c>
      <c r="R225">
        <v>24</v>
      </c>
    </row>
    <row r="226" spans="2:18" x14ac:dyDescent="0.2">
      <c r="B226" s="1">
        <v>43244</v>
      </c>
      <c r="D226">
        <v>5</v>
      </c>
      <c r="E226">
        <v>84</v>
      </c>
      <c r="F226">
        <v>54</v>
      </c>
      <c r="G226">
        <v>70</v>
      </c>
      <c r="H226">
        <v>6</v>
      </c>
      <c r="I226">
        <v>0</v>
      </c>
      <c r="J226">
        <v>5</v>
      </c>
      <c r="K226">
        <v>15</v>
      </c>
      <c r="L226">
        <v>49</v>
      </c>
      <c r="M226">
        <v>52</v>
      </c>
      <c r="N226">
        <v>5</v>
      </c>
      <c r="O226">
        <v>249</v>
      </c>
      <c r="P226">
        <v>1019.8</v>
      </c>
      <c r="R226">
        <v>24</v>
      </c>
    </row>
    <row r="227" spans="2:18" x14ac:dyDescent="0.2">
      <c r="B227" s="1">
        <v>43243</v>
      </c>
      <c r="D227">
        <v>5</v>
      </c>
      <c r="E227">
        <v>79</v>
      </c>
      <c r="F227">
        <v>60</v>
      </c>
      <c r="G227">
        <v>68</v>
      </c>
      <c r="H227">
        <v>4</v>
      </c>
      <c r="I227">
        <v>0</v>
      </c>
      <c r="J227">
        <v>3</v>
      </c>
      <c r="K227">
        <v>13</v>
      </c>
      <c r="L227">
        <v>56</v>
      </c>
      <c r="M227">
        <v>68</v>
      </c>
      <c r="N227">
        <v>7</v>
      </c>
      <c r="O227">
        <v>257</v>
      </c>
      <c r="P227">
        <v>1015.2</v>
      </c>
      <c r="Q227">
        <v>0.82</v>
      </c>
      <c r="R227">
        <v>24</v>
      </c>
    </row>
    <row r="228" spans="2:18" x14ac:dyDescent="0.2">
      <c r="B228" s="1">
        <v>43242</v>
      </c>
      <c r="D228">
        <v>5</v>
      </c>
      <c r="E228">
        <v>66</v>
      </c>
      <c r="F228">
        <v>57</v>
      </c>
      <c r="G228">
        <v>62</v>
      </c>
      <c r="H228">
        <v>-2</v>
      </c>
      <c r="I228">
        <v>3</v>
      </c>
      <c r="J228">
        <v>0</v>
      </c>
      <c r="K228">
        <v>7</v>
      </c>
      <c r="L228">
        <v>56</v>
      </c>
      <c r="M228">
        <v>81</v>
      </c>
      <c r="N228">
        <v>3</v>
      </c>
      <c r="O228">
        <v>56</v>
      </c>
      <c r="P228">
        <v>1018.7</v>
      </c>
      <c r="Q228">
        <v>0.43</v>
      </c>
      <c r="R228">
        <v>24</v>
      </c>
    </row>
    <row r="229" spans="2:18" x14ac:dyDescent="0.2">
      <c r="B229" s="1">
        <v>43241</v>
      </c>
      <c r="D229">
        <v>5</v>
      </c>
      <c r="E229">
        <v>79</v>
      </c>
      <c r="F229">
        <v>53</v>
      </c>
      <c r="G229">
        <v>67</v>
      </c>
      <c r="H229">
        <v>4</v>
      </c>
      <c r="I229">
        <v>0</v>
      </c>
      <c r="J229">
        <v>2</v>
      </c>
      <c r="K229">
        <v>12</v>
      </c>
      <c r="L229">
        <v>51</v>
      </c>
      <c r="M229">
        <v>58</v>
      </c>
      <c r="N229">
        <v>3</v>
      </c>
      <c r="O229">
        <v>127</v>
      </c>
      <c r="P229">
        <v>1021.4</v>
      </c>
      <c r="R229">
        <v>24</v>
      </c>
    </row>
    <row r="230" spans="2:18" x14ac:dyDescent="0.2">
      <c r="B230" s="1">
        <v>43240</v>
      </c>
      <c r="D230">
        <v>5</v>
      </c>
      <c r="E230">
        <v>78</v>
      </c>
      <c r="F230">
        <v>57</v>
      </c>
      <c r="G230">
        <v>68</v>
      </c>
      <c r="H230">
        <v>5</v>
      </c>
      <c r="I230">
        <v>0</v>
      </c>
      <c r="J230">
        <v>3</v>
      </c>
      <c r="K230">
        <v>13</v>
      </c>
      <c r="L230">
        <v>60</v>
      </c>
      <c r="M230">
        <v>78</v>
      </c>
      <c r="N230">
        <v>6</v>
      </c>
      <c r="O230">
        <v>173</v>
      </c>
      <c r="P230">
        <v>1016.1</v>
      </c>
      <c r="Q230">
        <v>0.06</v>
      </c>
      <c r="R230">
        <v>24</v>
      </c>
    </row>
    <row r="231" spans="2:18" x14ac:dyDescent="0.2">
      <c r="B231" s="1">
        <v>43239</v>
      </c>
      <c r="D231">
        <v>5</v>
      </c>
      <c r="E231">
        <v>58</v>
      </c>
      <c r="F231">
        <v>49</v>
      </c>
      <c r="G231">
        <v>54</v>
      </c>
      <c r="H231">
        <v>-9</v>
      </c>
      <c r="I231">
        <v>11</v>
      </c>
      <c r="J231">
        <v>0</v>
      </c>
      <c r="K231">
        <v>0</v>
      </c>
      <c r="L231">
        <v>49</v>
      </c>
      <c r="M231">
        <v>84</v>
      </c>
      <c r="N231">
        <v>8</v>
      </c>
      <c r="O231">
        <v>77</v>
      </c>
      <c r="P231">
        <v>1022.4</v>
      </c>
      <c r="Q231">
        <v>1.1499999999999999</v>
      </c>
      <c r="R231">
        <v>24</v>
      </c>
    </row>
    <row r="232" spans="2:18" x14ac:dyDescent="0.2">
      <c r="B232" s="1">
        <v>43238</v>
      </c>
      <c r="D232">
        <v>5</v>
      </c>
      <c r="E232">
        <v>69</v>
      </c>
      <c r="F232">
        <v>57</v>
      </c>
      <c r="G232">
        <v>64</v>
      </c>
      <c r="H232">
        <v>2</v>
      </c>
      <c r="I232">
        <v>1</v>
      </c>
      <c r="J232">
        <v>0</v>
      </c>
      <c r="K232">
        <v>9</v>
      </c>
      <c r="L232">
        <v>51</v>
      </c>
      <c r="M232">
        <v>65</v>
      </c>
      <c r="N232">
        <v>11</v>
      </c>
      <c r="O232">
        <v>79</v>
      </c>
      <c r="P232">
        <v>1023.7</v>
      </c>
      <c r="R232">
        <v>24</v>
      </c>
    </row>
    <row r="233" spans="2:18" x14ac:dyDescent="0.2">
      <c r="B233" s="1">
        <v>43237</v>
      </c>
      <c r="D233">
        <v>5</v>
      </c>
      <c r="E233">
        <v>73</v>
      </c>
      <c r="F233">
        <v>59</v>
      </c>
      <c r="G233">
        <v>65</v>
      </c>
      <c r="H233">
        <v>3</v>
      </c>
      <c r="I233">
        <v>0</v>
      </c>
      <c r="J233">
        <v>0</v>
      </c>
      <c r="K233">
        <v>10</v>
      </c>
      <c r="L233">
        <v>60</v>
      </c>
      <c r="M233">
        <v>83</v>
      </c>
      <c r="N233">
        <v>2</v>
      </c>
      <c r="O233">
        <v>59</v>
      </c>
      <c r="P233">
        <v>1017</v>
      </c>
      <c r="Q233">
        <v>0.2</v>
      </c>
      <c r="R233">
        <v>24</v>
      </c>
    </row>
    <row r="234" spans="2:18" x14ac:dyDescent="0.2">
      <c r="B234" s="1">
        <v>43236</v>
      </c>
      <c r="D234">
        <v>5</v>
      </c>
      <c r="E234">
        <v>64</v>
      </c>
      <c r="F234">
        <v>59</v>
      </c>
      <c r="G234">
        <v>62</v>
      </c>
      <c r="H234">
        <v>0</v>
      </c>
      <c r="I234">
        <v>3</v>
      </c>
      <c r="J234">
        <v>0</v>
      </c>
      <c r="K234">
        <v>7</v>
      </c>
      <c r="L234">
        <v>57</v>
      </c>
      <c r="M234">
        <v>84</v>
      </c>
      <c r="N234">
        <v>7</v>
      </c>
      <c r="O234">
        <v>75</v>
      </c>
      <c r="P234">
        <v>1017.8</v>
      </c>
      <c r="Q234">
        <v>0.51</v>
      </c>
      <c r="R234">
        <v>24</v>
      </c>
    </row>
    <row r="235" spans="2:18" x14ac:dyDescent="0.2">
      <c r="B235" s="1">
        <v>43235</v>
      </c>
      <c r="D235">
        <v>5</v>
      </c>
      <c r="E235">
        <v>89</v>
      </c>
      <c r="F235">
        <v>62</v>
      </c>
      <c r="G235">
        <v>71</v>
      </c>
      <c r="H235">
        <v>9</v>
      </c>
      <c r="I235">
        <v>0</v>
      </c>
      <c r="J235">
        <v>6</v>
      </c>
      <c r="K235">
        <v>16</v>
      </c>
      <c r="L235">
        <v>63</v>
      </c>
      <c r="M235">
        <v>77</v>
      </c>
      <c r="N235">
        <v>9</v>
      </c>
      <c r="O235">
        <v>213</v>
      </c>
      <c r="P235">
        <v>1012.1</v>
      </c>
      <c r="Q235">
        <v>0.22</v>
      </c>
      <c r="R235">
        <v>24</v>
      </c>
    </row>
    <row r="236" spans="2:18" x14ac:dyDescent="0.2">
      <c r="B236" s="1">
        <v>43234</v>
      </c>
      <c r="D236">
        <v>5</v>
      </c>
      <c r="E236">
        <v>76</v>
      </c>
      <c r="F236">
        <v>53</v>
      </c>
      <c r="G236">
        <v>64</v>
      </c>
      <c r="H236">
        <v>3</v>
      </c>
      <c r="I236">
        <v>1</v>
      </c>
      <c r="J236">
        <v>0</v>
      </c>
      <c r="K236">
        <v>9</v>
      </c>
      <c r="L236">
        <v>56</v>
      </c>
      <c r="M236">
        <v>78</v>
      </c>
      <c r="N236">
        <v>5</v>
      </c>
      <c r="O236">
        <v>137</v>
      </c>
      <c r="P236">
        <v>1015.2</v>
      </c>
      <c r="Q236" t="s">
        <v>22</v>
      </c>
      <c r="R236">
        <v>24</v>
      </c>
    </row>
    <row r="237" spans="2:18" x14ac:dyDescent="0.2">
      <c r="B237" s="1">
        <v>43233</v>
      </c>
      <c r="D237">
        <v>5</v>
      </c>
      <c r="E237">
        <v>55</v>
      </c>
      <c r="F237">
        <v>50</v>
      </c>
      <c r="G237">
        <v>53</v>
      </c>
      <c r="H237">
        <v>-8</v>
      </c>
      <c r="I237">
        <v>12</v>
      </c>
      <c r="J237">
        <v>0</v>
      </c>
      <c r="K237">
        <v>0</v>
      </c>
      <c r="L237">
        <v>49</v>
      </c>
      <c r="M237">
        <v>86</v>
      </c>
      <c r="N237">
        <v>7</v>
      </c>
      <c r="O237">
        <v>75</v>
      </c>
      <c r="P237">
        <v>1019.8</v>
      </c>
      <c r="Q237">
        <v>0.48</v>
      </c>
      <c r="R237">
        <v>24</v>
      </c>
    </row>
    <row r="238" spans="2:18" x14ac:dyDescent="0.2">
      <c r="B238" s="1">
        <v>43232</v>
      </c>
      <c r="D238">
        <v>5</v>
      </c>
      <c r="E238">
        <v>61</v>
      </c>
      <c r="F238">
        <v>51</v>
      </c>
      <c r="G238">
        <v>55</v>
      </c>
      <c r="H238">
        <v>-6</v>
      </c>
      <c r="I238">
        <v>10</v>
      </c>
      <c r="J238">
        <v>0</v>
      </c>
      <c r="K238">
        <v>0</v>
      </c>
      <c r="L238">
        <v>49</v>
      </c>
      <c r="M238">
        <v>80</v>
      </c>
      <c r="N238">
        <v>6</v>
      </c>
      <c r="O238">
        <v>82</v>
      </c>
      <c r="P238">
        <v>1019.1</v>
      </c>
      <c r="Q238">
        <v>0.64</v>
      </c>
      <c r="R238">
        <v>24</v>
      </c>
    </row>
    <row r="239" spans="2:18" x14ac:dyDescent="0.2">
      <c r="B239" s="1">
        <v>43231</v>
      </c>
      <c r="D239">
        <v>5</v>
      </c>
      <c r="E239">
        <v>74</v>
      </c>
      <c r="F239">
        <v>57</v>
      </c>
      <c r="G239">
        <v>65</v>
      </c>
      <c r="H239">
        <v>5</v>
      </c>
      <c r="I239">
        <v>0</v>
      </c>
      <c r="J239">
        <v>0</v>
      </c>
      <c r="K239">
        <v>10</v>
      </c>
      <c r="L239">
        <v>44</v>
      </c>
      <c r="M239">
        <v>51</v>
      </c>
      <c r="N239">
        <v>7</v>
      </c>
      <c r="O239">
        <v>150</v>
      </c>
      <c r="P239">
        <v>1016.2</v>
      </c>
      <c r="Q239" t="s">
        <v>22</v>
      </c>
      <c r="R239">
        <v>24</v>
      </c>
    </row>
    <row r="240" spans="2:18" x14ac:dyDescent="0.2">
      <c r="B240" s="1">
        <v>43230</v>
      </c>
      <c r="D240">
        <v>5</v>
      </c>
      <c r="E240">
        <v>76</v>
      </c>
      <c r="F240">
        <v>52</v>
      </c>
      <c r="G240">
        <v>66</v>
      </c>
      <c r="H240">
        <v>6</v>
      </c>
      <c r="I240">
        <v>0</v>
      </c>
      <c r="J240">
        <v>1</v>
      </c>
      <c r="K240">
        <v>11</v>
      </c>
      <c r="L240">
        <v>53</v>
      </c>
      <c r="M240">
        <v>65</v>
      </c>
      <c r="N240">
        <v>7</v>
      </c>
      <c r="O240">
        <v>173</v>
      </c>
      <c r="P240">
        <v>1012.7</v>
      </c>
      <c r="Q240">
        <v>0.01</v>
      </c>
      <c r="R240">
        <v>21</v>
      </c>
    </row>
    <row r="241" spans="2:18" x14ac:dyDescent="0.2">
      <c r="B241" s="1">
        <v>43229</v>
      </c>
      <c r="D241">
        <v>5</v>
      </c>
      <c r="E241">
        <v>79</v>
      </c>
      <c r="F241">
        <v>49</v>
      </c>
      <c r="G241">
        <v>67</v>
      </c>
      <c r="H241">
        <v>7</v>
      </c>
      <c r="I241">
        <v>0</v>
      </c>
      <c r="J241">
        <v>2</v>
      </c>
      <c r="K241">
        <v>12</v>
      </c>
      <c r="L241">
        <v>46</v>
      </c>
      <c r="M241">
        <v>49</v>
      </c>
      <c r="N241">
        <v>4</v>
      </c>
      <c r="O241">
        <v>130</v>
      </c>
      <c r="P241">
        <v>1019.8</v>
      </c>
      <c r="R241">
        <v>21</v>
      </c>
    </row>
    <row r="242" spans="2:18" x14ac:dyDescent="0.2">
      <c r="B242" s="1">
        <v>43228</v>
      </c>
      <c r="D242">
        <v>5</v>
      </c>
      <c r="E242">
        <v>76</v>
      </c>
      <c r="F242">
        <v>53</v>
      </c>
      <c r="G242">
        <v>66</v>
      </c>
      <c r="H242">
        <v>6</v>
      </c>
      <c r="I242">
        <v>0</v>
      </c>
      <c r="J242">
        <v>1</v>
      </c>
      <c r="K242">
        <v>11</v>
      </c>
      <c r="L242">
        <v>48</v>
      </c>
      <c r="M242">
        <v>54</v>
      </c>
      <c r="N242">
        <v>4</v>
      </c>
      <c r="O242">
        <v>102</v>
      </c>
      <c r="P242">
        <v>1023</v>
      </c>
      <c r="R242">
        <v>24</v>
      </c>
    </row>
    <row r="243" spans="2:18" x14ac:dyDescent="0.2">
      <c r="B243" s="1">
        <v>43227</v>
      </c>
      <c r="D243">
        <v>5</v>
      </c>
      <c r="E243">
        <v>73</v>
      </c>
      <c r="F243">
        <v>46</v>
      </c>
      <c r="G243">
        <v>62</v>
      </c>
      <c r="H243">
        <v>3</v>
      </c>
      <c r="I243">
        <v>3</v>
      </c>
      <c r="J243">
        <v>0</v>
      </c>
      <c r="K243">
        <v>7</v>
      </c>
      <c r="L243">
        <v>50</v>
      </c>
      <c r="M243">
        <v>67</v>
      </c>
      <c r="N243">
        <v>4</v>
      </c>
      <c r="O243">
        <v>117</v>
      </c>
      <c r="P243">
        <v>1018.1</v>
      </c>
      <c r="Q243" t="s">
        <v>22</v>
      </c>
      <c r="R243">
        <v>24</v>
      </c>
    </row>
    <row r="244" spans="2:18" x14ac:dyDescent="0.2">
      <c r="B244" s="1">
        <v>43226</v>
      </c>
      <c r="D244">
        <v>5</v>
      </c>
      <c r="E244">
        <v>64</v>
      </c>
      <c r="F244">
        <v>54</v>
      </c>
      <c r="G244">
        <v>59</v>
      </c>
      <c r="H244">
        <v>0</v>
      </c>
      <c r="I244">
        <v>6</v>
      </c>
      <c r="J244">
        <v>0</v>
      </c>
      <c r="K244">
        <v>4</v>
      </c>
      <c r="L244">
        <v>51</v>
      </c>
      <c r="M244">
        <v>75</v>
      </c>
      <c r="N244">
        <v>5</v>
      </c>
      <c r="O244">
        <v>98</v>
      </c>
      <c r="P244">
        <v>1014.8</v>
      </c>
      <c r="Q244">
        <v>0.17</v>
      </c>
      <c r="R244">
        <v>24</v>
      </c>
    </row>
    <row r="245" spans="2:18" x14ac:dyDescent="0.2">
      <c r="B245" s="1">
        <v>43225</v>
      </c>
      <c r="D245">
        <v>5</v>
      </c>
      <c r="E245">
        <v>74</v>
      </c>
      <c r="F245">
        <v>58</v>
      </c>
      <c r="G245">
        <v>67</v>
      </c>
      <c r="H245">
        <v>8</v>
      </c>
      <c r="I245">
        <v>0</v>
      </c>
      <c r="J245">
        <v>2</v>
      </c>
      <c r="K245">
        <v>12</v>
      </c>
      <c r="L245">
        <v>43</v>
      </c>
      <c r="M245">
        <v>44</v>
      </c>
      <c r="N245">
        <v>8</v>
      </c>
      <c r="O245">
        <v>265</v>
      </c>
      <c r="P245">
        <v>1018.3</v>
      </c>
      <c r="Q245" t="s">
        <v>22</v>
      </c>
      <c r="R245">
        <v>24</v>
      </c>
    </row>
    <row r="246" spans="2:18" x14ac:dyDescent="0.2">
      <c r="B246" s="1">
        <v>43224</v>
      </c>
      <c r="D246">
        <v>5</v>
      </c>
      <c r="E246">
        <v>85</v>
      </c>
      <c r="F246">
        <v>64</v>
      </c>
      <c r="G246">
        <v>74</v>
      </c>
      <c r="H246">
        <v>16</v>
      </c>
      <c r="I246">
        <v>0</v>
      </c>
      <c r="J246">
        <v>9</v>
      </c>
      <c r="K246">
        <v>19</v>
      </c>
      <c r="L246">
        <v>61</v>
      </c>
      <c r="M246">
        <v>67</v>
      </c>
      <c r="N246">
        <v>9</v>
      </c>
      <c r="O246">
        <v>188</v>
      </c>
      <c r="P246">
        <v>1012.7</v>
      </c>
      <c r="Q246">
        <v>0.03</v>
      </c>
      <c r="R246">
        <v>24</v>
      </c>
    </row>
    <row r="247" spans="2:18" x14ac:dyDescent="0.2">
      <c r="B247" s="1">
        <v>43223</v>
      </c>
      <c r="D247">
        <v>5</v>
      </c>
      <c r="E247">
        <v>90</v>
      </c>
      <c r="F247">
        <v>60</v>
      </c>
      <c r="G247">
        <v>74</v>
      </c>
      <c r="H247">
        <v>16</v>
      </c>
      <c r="I247">
        <v>0</v>
      </c>
      <c r="J247">
        <v>9</v>
      </c>
      <c r="K247">
        <v>19</v>
      </c>
      <c r="L247">
        <v>57</v>
      </c>
      <c r="M247">
        <v>57</v>
      </c>
      <c r="N247">
        <v>9</v>
      </c>
      <c r="O247">
        <v>173</v>
      </c>
      <c r="P247">
        <v>1015.6</v>
      </c>
      <c r="Q247">
        <v>0.12</v>
      </c>
      <c r="R247">
        <v>24</v>
      </c>
    </row>
    <row r="248" spans="2:18" x14ac:dyDescent="0.2">
      <c r="B248" s="1">
        <v>43222</v>
      </c>
      <c r="D248">
        <v>5</v>
      </c>
      <c r="E248">
        <v>86</v>
      </c>
      <c r="F248">
        <v>49</v>
      </c>
      <c r="G248">
        <v>71</v>
      </c>
      <c r="H248">
        <v>13</v>
      </c>
      <c r="I248">
        <v>0</v>
      </c>
      <c r="J248">
        <v>6</v>
      </c>
      <c r="K248">
        <v>16</v>
      </c>
      <c r="L248">
        <v>43</v>
      </c>
      <c r="M248">
        <v>39</v>
      </c>
      <c r="N248">
        <v>9</v>
      </c>
      <c r="O248">
        <v>212</v>
      </c>
      <c r="P248">
        <v>1017.9</v>
      </c>
      <c r="R248">
        <v>24</v>
      </c>
    </row>
    <row r="249" spans="2:18" x14ac:dyDescent="0.2">
      <c r="B249" s="1">
        <v>43221</v>
      </c>
      <c r="D249">
        <v>5</v>
      </c>
      <c r="E249">
        <v>80</v>
      </c>
      <c r="F249">
        <v>38</v>
      </c>
      <c r="G249">
        <v>62</v>
      </c>
      <c r="H249">
        <v>5</v>
      </c>
      <c r="I249">
        <v>3</v>
      </c>
      <c r="J249">
        <v>0</v>
      </c>
      <c r="K249">
        <v>7</v>
      </c>
      <c r="L249">
        <v>34</v>
      </c>
      <c r="M249">
        <v>43</v>
      </c>
      <c r="N249">
        <v>7</v>
      </c>
      <c r="O249">
        <v>209</v>
      </c>
      <c r="P249">
        <v>1018.2</v>
      </c>
      <c r="R249">
        <v>24</v>
      </c>
    </row>
    <row r="250" spans="2:18" x14ac:dyDescent="0.2">
      <c r="B250" s="1">
        <v>43220</v>
      </c>
      <c r="D250">
        <v>4</v>
      </c>
      <c r="E250">
        <v>67</v>
      </c>
      <c r="F250">
        <v>40</v>
      </c>
      <c r="G250">
        <v>51</v>
      </c>
      <c r="H250">
        <v>-6</v>
      </c>
      <c r="I250">
        <v>14</v>
      </c>
      <c r="J250">
        <v>0</v>
      </c>
      <c r="K250">
        <v>0</v>
      </c>
      <c r="L250">
        <v>28</v>
      </c>
      <c r="M250">
        <v>42</v>
      </c>
      <c r="N250">
        <v>8</v>
      </c>
      <c r="O250">
        <v>225</v>
      </c>
      <c r="P250">
        <v>1017.1</v>
      </c>
      <c r="R250">
        <v>23</v>
      </c>
    </row>
    <row r="251" spans="2:18" x14ac:dyDescent="0.2">
      <c r="B251" s="1">
        <v>43219</v>
      </c>
      <c r="D251">
        <v>4</v>
      </c>
      <c r="E251">
        <v>53</v>
      </c>
      <c r="F251">
        <v>44</v>
      </c>
      <c r="G251">
        <v>49</v>
      </c>
      <c r="H251">
        <v>-8</v>
      </c>
      <c r="I251">
        <v>16</v>
      </c>
      <c r="J251">
        <v>0</v>
      </c>
      <c r="K251">
        <v>0</v>
      </c>
      <c r="L251">
        <v>35</v>
      </c>
      <c r="M251">
        <v>59</v>
      </c>
      <c r="N251">
        <v>11</v>
      </c>
      <c r="O251">
        <v>303</v>
      </c>
      <c r="P251">
        <v>1015.2</v>
      </c>
      <c r="Q251">
        <v>0.03</v>
      </c>
      <c r="R251">
        <v>24</v>
      </c>
    </row>
    <row r="252" spans="2:18" x14ac:dyDescent="0.2">
      <c r="B252" s="1">
        <v>43218</v>
      </c>
      <c r="D252">
        <v>4</v>
      </c>
      <c r="E252">
        <v>73</v>
      </c>
      <c r="F252">
        <v>46</v>
      </c>
      <c r="G252">
        <v>56</v>
      </c>
      <c r="H252">
        <v>0</v>
      </c>
      <c r="I252">
        <v>9</v>
      </c>
      <c r="J252">
        <v>0</v>
      </c>
      <c r="K252">
        <v>1</v>
      </c>
      <c r="L252">
        <v>48</v>
      </c>
      <c r="M252">
        <v>76</v>
      </c>
      <c r="N252">
        <v>6</v>
      </c>
      <c r="O252">
        <v>176</v>
      </c>
      <c r="P252">
        <v>1009.1</v>
      </c>
      <c r="Q252">
        <v>0.27</v>
      </c>
      <c r="R252">
        <v>24</v>
      </c>
    </row>
    <row r="253" spans="2:18" x14ac:dyDescent="0.2">
      <c r="B253" s="1">
        <v>43217</v>
      </c>
      <c r="D253">
        <v>4</v>
      </c>
      <c r="E253">
        <v>55</v>
      </c>
      <c r="F253">
        <v>49</v>
      </c>
      <c r="G253">
        <v>53</v>
      </c>
      <c r="H253">
        <v>-3</v>
      </c>
      <c r="I253">
        <v>12</v>
      </c>
      <c r="J253">
        <v>0</v>
      </c>
      <c r="K253">
        <v>0</v>
      </c>
      <c r="L253">
        <v>46</v>
      </c>
      <c r="M253">
        <v>77</v>
      </c>
      <c r="N253">
        <v>5</v>
      </c>
      <c r="O253">
        <v>78</v>
      </c>
      <c r="P253">
        <v>1008.9</v>
      </c>
      <c r="Q253">
        <v>0.05</v>
      </c>
      <c r="R253">
        <v>24</v>
      </c>
    </row>
    <row r="254" spans="2:18" x14ac:dyDescent="0.2">
      <c r="B254" s="1">
        <v>43216</v>
      </c>
      <c r="D254">
        <v>4</v>
      </c>
      <c r="E254">
        <v>66</v>
      </c>
      <c r="F254">
        <v>49</v>
      </c>
      <c r="G254">
        <v>58</v>
      </c>
      <c r="H254">
        <v>2</v>
      </c>
      <c r="I254">
        <v>7</v>
      </c>
      <c r="J254">
        <v>0</v>
      </c>
      <c r="K254">
        <v>3</v>
      </c>
      <c r="L254">
        <v>42</v>
      </c>
      <c r="M254">
        <v>57</v>
      </c>
      <c r="N254">
        <v>9</v>
      </c>
      <c r="O254">
        <v>267</v>
      </c>
      <c r="P254">
        <v>1008.3</v>
      </c>
      <c r="Q254" t="s">
        <v>22</v>
      </c>
      <c r="R254">
        <v>24</v>
      </c>
    </row>
    <row r="255" spans="2:18" x14ac:dyDescent="0.2">
      <c r="B255" s="1">
        <v>43215</v>
      </c>
      <c r="D255">
        <v>4</v>
      </c>
      <c r="E255">
        <v>62</v>
      </c>
      <c r="F255">
        <v>52</v>
      </c>
      <c r="G255">
        <v>58</v>
      </c>
      <c r="H255">
        <v>3</v>
      </c>
      <c r="I255">
        <v>7</v>
      </c>
      <c r="J255">
        <v>0</v>
      </c>
      <c r="K255">
        <v>3</v>
      </c>
      <c r="L255">
        <v>54</v>
      </c>
      <c r="M255">
        <v>87</v>
      </c>
      <c r="N255">
        <v>8</v>
      </c>
      <c r="O255">
        <v>117</v>
      </c>
      <c r="P255">
        <v>1009.2</v>
      </c>
      <c r="Q255">
        <v>0.63</v>
      </c>
      <c r="R255">
        <v>24</v>
      </c>
    </row>
    <row r="256" spans="2:18" x14ac:dyDescent="0.2">
      <c r="B256" s="1">
        <v>43214</v>
      </c>
      <c r="D256">
        <v>4</v>
      </c>
      <c r="E256">
        <v>66</v>
      </c>
      <c r="F256">
        <v>38</v>
      </c>
      <c r="G256">
        <v>56</v>
      </c>
      <c r="H256">
        <v>1</v>
      </c>
      <c r="I256">
        <v>9</v>
      </c>
      <c r="J256">
        <v>0</v>
      </c>
      <c r="K256">
        <v>1</v>
      </c>
      <c r="L256">
        <v>36</v>
      </c>
      <c r="M256">
        <v>48</v>
      </c>
      <c r="N256">
        <v>9</v>
      </c>
      <c r="O256">
        <v>104</v>
      </c>
      <c r="P256">
        <v>1025.3</v>
      </c>
      <c r="Q256">
        <v>0.05</v>
      </c>
      <c r="R256">
        <v>24</v>
      </c>
    </row>
    <row r="257" spans="2:18" x14ac:dyDescent="0.2">
      <c r="B257" s="1">
        <v>43213</v>
      </c>
      <c r="D257">
        <v>4</v>
      </c>
      <c r="E257">
        <v>70</v>
      </c>
      <c r="F257">
        <v>34</v>
      </c>
      <c r="G257">
        <v>56</v>
      </c>
      <c r="H257">
        <v>2</v>
      </c>
      <c r="I257">
        <v>9</v>
      </c>
      <c r="J257">
        <v>0</v>
      </c>
      <c r="K257">
        <v>1</v>
      </c>
      <c r="L257">
        <v>27</v>
      </c>
      <c r="M257">
        <v>37</v>
      </c>
      <c r="N257">
        <v>6</v>
      </c>
      <c r="O257">
        <v>152</v>
      </c>
      <c r="P257">
        <v>1029.8</v>
      </c>
      <c r="R257">
        <v>24</v>
      </c>
    </row>
    <row r="258" spans="2:18" x14ac:dyDescent="0.2">
      <c r="B258" s="1">
        <v>43212</v>
      </c>
      <c r="D258">
        <v>4</v>
      </c>
      <c r="E258">
        <v>68</v>
      </c>
      <c r="F258">
        <v>33</v>
      </c>
      <c r="G258">
        <v>52</v>
      </c>
      <c r="H258">
        <v>-2</v>
      </c>
      <c r="I258">
        <v>13</v>
      </c>
      <c r="J258">
        <v>0</v>
      </c>
      <c r="K258">
        <v>0</v>
      </c>
      <c r="L258">
        <v>23</v>
      </c>
      <c r="M258">
        <v>37</v>
      </c>
      <c r="N258">
        <v>3</v>
      </c>
      <c r="O258">
        <v>167</v>
      </c>
      <c r="P258">
        <v>1028.7</v>
      </c>
      <c r="R258">
        <v>24</v>
      </c>
    </row>
    <row r="259" spans="2:18" x14ac:dyDescent="0.2">
      <c r="B259" s="1">
        <v>43211</v>
      </c>
      <c r="D259">
        <v>4</v>
      </c>
      <c r="E259">
        <v>61</v>
      </c>
      <c r="F259">
        <v>30</v>
      </c>
      <c r="G259">
        <v>47</v>
      </c>
      <c r="H259">
        <v>-7</v>
      </c>
      <c r="I259">
        <v>18</v>
      </c>
      <c r="J259">
        <v>0</v>
      </c>
      <c r="K259">
        <v>0</v>
      </c>
      <c r="L259">
        <v>24</v>
      </c>
      <c r="M259">
        <v>40</v>
      </c>
      <c r="N259">
        <v>6</v>
      </c>
      <c r="O259">
        <v>245</v>
      </c>
      <c r="P259">
        <v>1028.5999999999999</v>
      </c>
      <c r="R259">
        <v>24</v>
      </c>
    </row>
    <row r="260" spans="2:18" x14ac:dyDescent="0.2">
      <c r="B260" s="1">
        <v>43210</v>
      </c>
      <c r="D260">
        <v>4</v>
      </c>
      <c r="E260">
        <v>51</v>
      </c>
      <c r="F260">
        <v>36</v>
      </c>
      <c r="G260">
        <v>42</v>
      </c>
      <c r="H260">
        <v>-11</v>
      </c>
      <c r="I260">
        <v>23</v>
      </c>
      <c r="J260">
        <v>0</v>
      </c>
      <c r="K260">
        <v>0</v>
      </c>
      <c r="L260">
        <v>23</v>
      </c>
      <c r="M260">
        <v>47</v>
      </c>
      <c r="N260">
        <v>12</v>
      </c>
      <c r="O260">
        <v>312</v>
      </c>
      <c r="P260">
        <v>1023.7</v>
      </c>
      <c r="R260">
        <v>24</v>
      </c>
    </row>
    <row r="261" spans="2:18" x14ac:dyDescent="0.2">
      <c r="B261" s="1">
        <v>43209</v>
      </c>
      <c r="D261">
        <v>4</v>
      </c>
      <c r="E261">
        <v>48</v>
      </c>
      <c r="F261">
        <v>38</v>
      </c>
      <c r="G261">
        <v>43</v>
      </c>
      <c r="H261">
        <v>-10</v>
      </c>
      <c r="I261">
        <v>22</v>
      </c>
      <c r="J261">
        <v>0</v>
      </c>
      <c r="K261">
        <v>0</v>
      </c>
      <c r="L261">
        <v>32</v>
      </c>
      <c r="M261">
        <v>67</v>
      </c>
      <c r="N261">
        <v>10</v>
      </c>
      <c r="O261">
        <v>214</v>
      </c>
      <c r="P261">
        <v>1009.6</v>
      </c>
      <c r="Q261">
        <v>0.21</v>
      </c>
      <c r="R261">
        <v>24</v>
      </c>
    </row>
    <row r="262" spans="2:18" x14ac:dyDescent="0.2">
      <c r="B262" s="1">
        <v>43208</v>
      </c>
      <c r="D262">
        <v>4</v>
      </c>
      <c r="E262">
        <v>53</v>
      </c>
      <c r="F262">
        <v>37</v>
      </c>
      <c r="G262">
        <v>44</v>
      </c>
      <c r="H262">
        <v>-9</v>
      </c>
      <c r="I262">
        <v>21</v>
      </c>
      <c r="J262">
        <v>0</v>
      </c>
      <c r="K262">
        <v>0</v>
      </c>
      <c r="L262">
        <v>27</v>
      </c>
      <c r="M262">
        <v>52</v>
      </c>
      <c r="N262">
        <v>9</v>
      </c>
      <c r="O262">
        <v>235</v>
      </c>
      <c r="P262">
        <v>1009.1</v>
      </c>
      <c r="R262">
        <v>24</v>
      </c>
    </row>
    <row r="263" spans="2:18" x14ac:dyDescent="0.2">
      <c r="B263" s="1">
        <v>43207</v>
      </c>
      <c r="D263">
        <v>4</v>
      </c>
      <c r="E263">
        <v>45</v>
      </c>
      <c r="F263">
        <v>35</v>
      </c>
      <c r="G263">
        <v>40</v>
      </c>
      <c r="H263">
        <v>-12</v>
      </c>
      <c r="I263">
        <v>25</v>
      </c>
      <c r="J263">
        <v>0</v>
      </c>
      <c r="K263">
        <v>0</v>
      </c>
      <c r="L263">
        <v>27</v>
      </c>
      <c r="M263">
        <v>59</v>
      </c>
      <c r="N263">
        <v>13</v>
      </c>
      <c r="O263">
        <v>268</v>
      </c>
      <c r="P263">
        <v>1005.6</v>
      </c>
      <c r="Q263" t="s">
        <v>22</v>
      </c>
      <c r="R263">
        <v>24</v>
      </c>
    </row>
    <row r="264" spans="2:18" x14ac:dyDescent="0.2">
      <c r="B264" s="1">
        <v>43206</v>
      </c>
      <c r="D264">
        <v>4</v>
      </c>
      <c r="E264">
        <v>54</v>
      </c>
      <c r="F264">
        <v>38</v>
      </c>
      <c r="G264">
        <v>45</v>
      </c>
      <c r="H264">
        <v>-7</v>
      </c>
      <c r="I264">
        <v>20</v>
      </c>
      <c r="J264">
        <v>0</v>
      </c>
      <c r="K264">
        <v>0</v>
      </c>
      <c r="L264">
        <v>39</v>
      </c>
      <c r="M264">
        <v>80</v>
      </c>
      <c r="N264">
        <v>17</v>
      </c>
      <c r="O264">
        <v>153</v>
      </c>
      <c r="P264">
        <v>1003.2</v>
      </c>
      <c r="Q264">
        <v>1.41</v>
      </c>
      <c r="R264">
        <v>24</v>
      </c>
    </row>
    <row r="265" spans="2:18" x14ac:dyDescent="0.2">
      <c r="B265" s="1">
        <v>43205</v>
      </c>
      <c r="D265">
        <v>4</v>
      </c>
      <c r="E265">
        <v>51</v>
      </c>
      <c r="F265">
        <v>38</v>
      </c>
      <c r="G265">
        <v>42</v>
      </c>
      <c r="H265">
        <v>-9</v>
      </c>
      <c r="I265">
        <v>23</v>
      </c>
      <c r="J265">
        <v>0</v>
      </c>
      <c r="K265">
        <v>0</v>
      </c>
      <c r="L265">
        <v>35</v>
      </c>
      <c r="M265">
        <v>76</v>
      </c>
      <c r="N265">
        <v>18</v>
      </c>
      <c r="O265">
        <v>86</v>
      </c>
      <c r="P265">
        <v>1021.3</v>
      </c>
      <c r="Q265">
        <v>0.16</v>
      </c>
      <c r="R265">
        <v>24</v>
      </c>
    </row>
    <row r="266" spans="2:18" x14ac:dyDescent="0.2">
      <c r="B266" s="1">
        <v>43204</v>
      </c>
      <c r="D266">
        <v>4</v>
      </c>
      <c r="E266">
        <v>86</v>
      </c>
      <c r="F266">
        <v>50</v>
      </c>
      <c r="G266">
        <v>68</v>
      </c>
      <c r="H266">
        <v>17</v>
      </c>
      <c r="I266">
        <v>0</v>
      </c>
      <c r="J266">
        <v>3</v>
      </c>
      <c r="K266">
        <v>13</v>
      </c>
      <c r="L266">
        <v>47</v>
      </c>
      <c r="M266">
        <v>51</v>
      </c>
      <c r="N266">
        <v>9</v>
      </c>
      <c r="O266">
        <v>197</v>
      </c>
      <c r="P266">
        <v>1012.9</v>
      </c>
      <c r="Q266" t="s">
        <v>22</v>
      </c>
      <c r="R266">
        <v>24</v>
      </c>
    </row>
    <row r="267" spans="2:18" x14ac:dyDescent="0.2">
      <c r="B267" s="1">
        <v>43203</v>
      </c>
      <c r="D267">
        <v>4</v>
      </c>
      <c r="E267">
        <v>84</v>
      </c>
      <c r="F267">
        <v>48</v>
      </c>
      <c r="G267">
        <v>68</v>
      </c>
      <c r="H267">
        <v>17</v>
      </c>
      <c r="I267">
        <v>0</v>
      </c>
      <c r="J267">
        <v>3</v>
      </c>
      <c r="K267">
        <v>13</v>
      </c>
      <c r="L267">
        <v>43</v>
      </c>
      <c r="M267">
        <v>44</v>
      </c>
      <c r="N267">
        <v>9</v>
      </c>
      <c r="O267">
        <v>190</v>
      </c>
      <c r="P267">
        <v>1011.3</v>
      </c>
      <c r="R267">
        <v>24</v>
      </c>
    </row>
    <row r="268" spans="2:18" x14ac:dyDescent="0.2">
      <c r="B268" s="1">
        <v>43202</v>
      </c>
      <c r="D268">
        <v>4</v>
      </c>
      <c r="E268">
        <v>70</v>
      </c>
      <c r="F268">
        <v>41</v>
      </c>
      <c r="G268">
        <v>55</v>
      </c>
      <c r="H268">
        <v>5</v>
      </c>
      <c r="I268">
        <v>10</v>
      </c>
      <c r="J268">
        <v>0</v>
      </c>
      <c r="K268">
        <v>0</v>
      </c>
      <c r="L268">
        <v>36</v>
      </c>
      <c r="M268">
        <v>52</v>
      </c>
      <c r="N268">
        <v>7</v>
      </c>
      <c r="O268">
        <v>178</v>
      </c>
      <c r="P268">
        <v>1014.5</v>
      </c>
      <c r="Q268" t="s">
        <v>22</v>
      </c>
      <c r="R268">
        <v>24</v>
      </c>
    </row>
    <row r="269" spans="2:18" x14ac:dyDescent="0.2">
      <c r="B269" s="1">
        <v>43201</v>
      </c>
      <c r="D269">
        <v>4</v>
      </c>
      <c r="E269">
        <v>52</v>
      </c>
      <c r="F269">
        <v>24</v>
      </c>
      <c r="G269">
        <v>41</v>
      </c>
      <c r="H269">
        <v>-9</v>
      </c>
      <c r="I269">
        <v>24</v>
      </c>
      <c r="J269">
        <v>0</v>
      </c>
      <c r="K269">
        <v>0</v>
      </c>
      <c r="L269">
        <v>23</v>
      </c>
      <c r="M269">
        <v>51</v>
      </c>
      <c r="N269">
        <v>6</v>
      </c>
      <c r="O269">
        <v>181</v>
      </c>
      <c r="P269">
        <v>1020.6</v>
      </c>
      <c r="R269">
        <v>23</v>
      </c>
    </row>
    <row r="270" spans="2:18" x14ac:dyDescent="0.2">
      <c r="B270" s="1">
        <v>43200</v>
      </c>
      <c r="D270">
        <v>4</v>
      </c>
      <c r="E270">
        <v>48</v>
      </c>
      <c r="F270">
        <v>34</v>
      </c>
      <c r="G270">
        <v>40</v>
      </c>
      <c r="H270">
        <v>-9</v>
      </c>
      <c r="I270">
        <v>25</v>
      </c>
      <c r="J270">
        <v>0</v>
      </c>
      <c r="K270">
        <v>0</v>
      </c>
      <c r="L270">
        <v>27</v>
      </c>
      <c r="M270">
        <v>61</v>
      </c>
      <c r="N270">
        <v>7</v>
      </c>
      <c r="O270">
        <v>231</v>
      </c>
      <c r="P270">
        <v>1021.5</v>
      </c>
      <c r="Q270">
        <v>0.02</v>
      </c>
      <c r="R270">
        <v>23</v>
      </c>
    </row>
    <row r="271" spans="2:18" x14ac:dyDescent="0.2">
      <c r="B271" s="1">
        <v>43199</v>
      </c>
      <c r="D271">
        <v>4</v>
      </c>
      <c r="E271">
        <v>48</v>
      </c>
      <c r="F271">
        <v>28</v>
      </c>
      <c r="G271">
        <v>37</v>
      </c>
      <c r="H271">
        <v>-12</v>
      </c>
      <c r="I271">
        <v>28</v>
      </c>
      <c r="J271">
        <v>0</v>
      </c>
      <c r="K271">
        <v>0</v>
      </c>
      <c r="L271">
        <v>19</v>
      </c>
      <c r="M271">
        <v>51</v>
      </c>
      <c r="N271">
        <v>5</v>
      </c>
      <c r="O271">
        <v>220</v>
      </c>
      <c r="P271">
        <v>1021.4</v>
      </c>
      <c r="Q271">
        <v>0.02</v>
      </c>
      <c r="R271">
        <v>24</v>
      </c>
    </row>
    <row r="272" spans="2:18" x14ac:dyDescent="0.2">
      <c r="B272" s="1">
        <v>43198</v>
      </c>
      <c r="D272">
        <v>4</v>
      </c>
      <c r="E272">
        <v>43</v>
      </c>
      <c r="F272">
        <v>26</v>
      </c>
      <c r="G272">
        <v>35</v>
      </c>
      <c r="H272">
        <v>-14</v>
      </c>
      <c r="I272">
        <v>30</v>
      </c>
      <c r="J272">
        <v>0</v>
      </c>
      <c r="K272">
        <v>0</v>
      </c>
      <c r="L272">
        <v>13</v>
      </c>
      <c r="M272">
        <v>41</v>
      </c>
      <c r="N272">
        <v>10</v>
      </c>
      <c r="O272">
        <v>237</v>
      </c>
      <c r="P272">
        <v>1013.9</v>
      </c>
      <c r="R272">
        <v>24</v>
      </c>
    </row>
    <row r="273" spans="2:18" x14ac:dyDescent="0.2">
      <c r="B273" s="1">
        <v>43197</v>
      </c>
      <c r="D273">
        <v>4</v>
      </c>
      <c r="E273">
        <v>52</v>
      </c>
      <c r="F273">
        <v>32</v>
      </c>
      <c r="G273">
        <v>42</v>
      </c>
      <c r="H273">
        <v>-6</v>
      </c>
      <c r="I273">
        <v>23</v>
      </c>
      <c r="J273">
        <v>0</v>
      </c>
      <c r="K273">
        <v>0</v>
      </c>
      <c r="L273">
        <v>19</v>
      </c>
      <c r="M273">
        <v>40</v>
      </c>
      <c r="N273">
        <v>9</v>
      </c>
      <c r="O273">
        <v>313</v>
      </c>
      <c r="P273">
        <v>1011.3</v>
      </c>
      <c r="Q273" t="s">
        <v>22</v>
      </c>
      <c r="R273">
        <v>24</v>
      </c>
    </row>
    <row r="274" spans="2:18" x14ac:dyDescent="0.2">
      <c r="B274" s="1">
        <v>43196</v>
      </c>
      <c r="D274">
        <v>4</v>
      </c>
      <c r="E274">
        <v>62</v>
      </c>
      <c r="F274">
        <v>43</v>
      </c>
      <c r="G274">
        <v>56</v>
      </c>
      <c r="H274">
        <v>8</v>
      </c>
      <c r="I274">
        <v>9</v>
      </c>
      <c r="J274">
        <v>0</v>
      </c>
      <c r="K274">
        <v>1</v>
      </c>
      <c r="L274">
        <v>33</v>
      </c>
      <c r="M274">
        <v>45</v>
      </c>
      <c r="N274">
        <v>14</v>
      </c>
      <c r="O274">
        <v>232</v>
      </c>
      <c r="P274">
        <v>1007</v>
      </c>
      <c r="Q274" t="s">
        <v>22</v>
      </c>
      <c r="R274">
        <v>14</v>
      </c>
    </row>
    <row r="275" spans="2:18" x14ac:dyDescent="0.2">
      <c r="B275" s="1">
        <v>43195</v>
      </c>
      <c r="D275">
        <v>4</v>
      </c>
      <c r="E275">
        <v>44</v>
      </c>
      <c r="F275">
        <v>33</v>
      </c>
      <c r="G275">
        <v>38</v>
      </c>
      <c r="H275">
        <v>-9</v>
      </c>
      <c r="I275">
        <v>27</v>
      </c>
      <c r="J275">
        <v>0</v>
      </c>
      <c r="K275">
        <v>0</v>
      </c>
      <c r="L275">
        <v>15</v>
      </c>
      <c r="M275">
        <v>41</v>
      </c>
      <c r="N275">
        <v>14</v>
      </c>
      <c r="O275">
        <v>269</v>
      </c>
      <c r="P275">
        <v>1018.2</v>
      </c>
      <c r="R275">
        <v>22</v>
      </c>
    </row>
    <row r="276" spans="2:18" x14ac:dyDescent="0.2">
      <c r="B276" s="1">
        <v>43194</v>
      </c>
      <c r="D276">
        <v>4</v>
      </c>
      <c r="E276">
        <v>53</v>
      </c>
      <c r="F276">
        <v>38</v>
      </c>
      <c r="G276">
        <v>44</v>
      </c>
      <c r="H276">
        <v>-3</v>
      </c>
      <c r="I276">
        <v>21</v>
      </c>
      <c r="J276">
        <v>0</v>
      </c>
      <c r="K276">
        <v>0</v>
      </c>
      <c r="L276">
        <v>32</v>
      </c>
      <c r="M276">
        <v>68</v>
      </c>
      <c r="N276">
        <v>12</v>
      </c>
      <c r="O276">
        <v>162</v>
      </c>
      <c r="P276">
        <v>1004.5</v>
      </c>
      <c r="Q276">
        <v>7.0000000000000007E-2</v>
      </c>
      <c r="R276">
        <v>24</v>
      </c>
    </row>
    <row r="277" spans="2:18" x14ac:dyDescent="0.2">
      <c r="B277" s="1">
        <v>43193</v>
      </c>
      <c r="D277">
        <v>4</v>
      </c>
      <c r="E277">
        <v>41</v>
      </c>
      <c r="F277">
        <v>31</v>
      </c>
      <c r="G277">
        <v>38</v>
      </c>
      <c r="H277">
        <v>-9</v>
      </c>
      <c r="I277">
        <v>27</v>
      </c>
      <c r="J277">
        <v>0</v>
      </c>
      <c r="K277">
        <v>0</v>
      </c>
      <c r="L277">
        <v>34</v>
      </c>
      <c r="M277">
        <v>86</v>
      </c>
      <c r="N277">
        <v>5</v>
      </c>
      <c r="O277">
        <v>133</v>
      </c>
      <c r="P277">
        <v>1017.3</v>
      </c>
      <c r="Q277">
        <v>0.25</v>
      </c>
      <c r="R277">
        <v>24</v>
      </c>
    </row>
    <row r="278" spans="2:18" x14ac:dyDescent="0.2">
      <c r="B278" s="1">
        <v>43192</v>
      </c>
      <c r="D278">
        <v>4</v>
      </c>
      <c r="E278">
        <v>43</v>
      </c>
      <c r="F278">
        <v>33</v>
      </c>
      <c r="G278">
        <v>38</v>
      </c>
      <c r="H278">
        <v>-8</v>
      </c>
      <c r="I278">
        <v>27</v>
      </c>
      <c r="J278">
        <v>0</v>
      </c>
      <c r="K278">
        <v>0</v>
      </c>
      <c r="L278">
        <v>29</v>
      </c>
      <c r="M278">
        <v>72</v>
      </c>
      <c r="N278">
        <v>6</v>
      </c>
      <c r="O278">
        <v>98</v>
      </c>
      <c r="P278">
        <v>1019.6</v>
      </c>
      <c r="Q278">
        <v>0.51</v>
      </c>
      <c r="R278">
        <v>24</v>
      </c>
    </row>
    <row r="279" spans="2:18" x14ac:dyDescent="0.2">
      <c r="B279" s="1">
        <v>43191</v>
      </c>
      <c r="D279">
        <v>4</v>
      </c>
      <c r="E279">
        <v>60</v>
      </c>
      <c r="F279">
        <v>40</v>
      </c>
      <c r="G279">
        <v>50</v>
      </c>
      <c r="H279">
        <v>4</v>
      </c>
      <c r="I279">
        <v>15</v>
      </c>
      <c r="J279">
        <v>0</v>
      </c>
      <c r="K279">
        <v>0</v>
      </c>
      <c r="L279">
        <v>29</v>
      </c>
      <c r="M279">
        <v>45</v>
      </c>
      <c r="N279">
        <v>10</v>
      </c>
      <c r="O279">
        <v>222</v>
      </c>
      <c r="P279">
        <v>1015.9</v>
      </c>
    </row>
    <row r="280" spans="2:18" x14ac:dyDescent="0.2">
      <c r="B280" s="1">
        <v>43190</v>
      </c>
      <c r="D280">
        <v>3</v>
      </c>
      <c r="E280">
        <v>59</v>
      </c>
      <c r="F280">
        <v>35</v>
      </c>
      <c r="G280">
        <v>46</v>
      </c>
      <c r="H280">
        <v>0</v>
      </c>
      <c r="I280">
        <v>19</v>
      </c>
      <c r="J280">
        <v>0</v>
      </c>
      <c r="K280">
        <v>0</v>
      </c>
      <c r="L280">
        <v>22</v>
      </c>
      <c r="M280">
        <v>41</v>
      </c>
      <c r="N280">
        <v>9</v>
      </c>
      <c r="O280">
        <v>243</v>
      </c>
      <c r="P280">
        <v>1022.2</v>
      </c>
      <c r="R280">
        <v>24</v>
      </c>
    </row>
    <row r="281" spans="2:18" x14ac:dyDescent="0.2">
      <c r="B281" s="1">
        <v>43189</v>
      </c>
      <c r="D281">
        <v>3</v>
      </c>
      <c r="E281">
        <v>54</v>
      </c>
      <c r="F281">
        <v>42</v>
      </c>
      <c r="G281">
        <v>49</v>
      </c>
      <c r="H281">
        <v>4</v>
      </c>
      <c r="I281">
        <v>16</v>
      </c>
      <c r="J281">
        <v>0</v>
      </c>
      <c r="K281">
        <v>0</v>
      </c>
      <c r="L281">
        <v>41</v>
      </c>
      <c r="M281">
        <v>76</v>
      </c>
      <c r="N281">
        <v>8</v>
      </c>
      <c r="O281">
        <v>234</v>
      </c>
      <c r="P281">
        <v>1009.9</v>
      </c>
      <c r="Q281">
        <v>0.06</v>
      </c>
      <c r="R281">
        <v>24</v>
      </c>
    </row>
    <row r="282" spans="2:18" x14ac:dyDescent="0.2">
      <c r="B282" s="1">
        <v>43188</v>
      </c>
      <c r="D282">
        <v>3</v>
      </c>
      <c r="E282">
        <v>57</v>
      </c>
      <c r="F282">
        <v>46</v>
      </c>
      <c r="G282">
        <v>50</v>
      </c>
      <c r="H282">
        <v>5</v>
      </c>
      <c r="I282">
        <v>15</v>
      </c>
      <c r="J282">
        <v>0</v>
      </c>
      <c r="K282">
        <v>0</v>
      </c>
      <c r="L282">
        <v>46</v>
      </c>
      <c r="M282">
        <v>85</v>
      </c>
      <c r="N282">
        <v>5</v>
      </c>
      <c r="O282">
        <v>50</v>
      </c>
      <c r="P282">
        <v>1014</v>
      </c>
      <c r="Q282">
        <v>0.06</v>
      </c>
      <c r="R282">
        <v>24</v>
      </c>
    </row>
    <row r="283" spans="2:18" x14ac:dyDescent="0.2">
      <c r="B283" s="1">
        <v>43187</v>
      </c>
      <c r="D283">
        <v>3</v>
      </c>
      <c r="E283">
        <v>49</v>
      </c>
      <c r="F283">
        <v>37</v>
      </c>
      <c r="G283">
        <v>43</v>
      </c>
      <c r="H283">
        <v>-1</v>
      </c>
      <c r="I283">
        <v>22</v>
      </c>
      <c r="J283">
        <v>0</v>
      </c>
      <c r="K283">
        <v>0</v>
      </c>
      <c r="L283">
        <v>37</v>
      </c>
      <c r="M283">
        <v>81</v>
      </c>
      <c r="N283">
        <v>3</v>
      </c>
      <c r="O283">
        <v>154</v>
      </c>
      <c r="P283">
        <v>1017.9</v>
      </c>
      <c r="Q283">
        <v>0.03</v>
      </c>
      <c r="R283">
        <v>24</v>
      </c>
    </row>
    <row r="284" spans="2:18" x14ac:dyDescent="0.2">
      <c r="B284" s="1">
        <v>43186</v>
      </c>
      <c r="D284">
        <v>3</v>
      </c>
      <c r="E284">
        <v>46</v>
      </c>
      <c r="F284">
        <v>28</v>
      </c>
      <c r="G284">
        <v>39</v>
      </c>
      <c r="H284">
        <v>-5</v>
      </c>
      <c r="I284">
        <v>26</v>
      </c>
      <c r="J284">
        <v>0</v>
      </c>
      <c r="K284">
        <v>0</v>
      </c>
      <c r="L284">
        <v>22</v>
      </c>
      <c r="M284">
        <v>53</v>
      </c>
      <c r="N284">
        <v>5</v>
      </c>
      <c r="O284">
        <v>110</v>
      </c>
      <c r="P284">
        <v>1031</v>
      </c>
      <c r="Q284">
        <v>0.02</v>
      </c>
      <c r="R284">
        <v>24</v>
      </c>
    </row>
    <row r="285" spans="2:18" x14ac:dyDescent="0.2">
      <c r="B285" s="1">
        <v>43185</v>
      </c>
      <c r="D285">
        <v>3</v>
      </c>
      <c r="E285">
        <v>50</v>
      </c>
      <c r="F285">
        <v>25</v>
      </c>
      <c r="G285">
        <v>39</v>
      </c>
      <c r="H285">
        <v>-5</v>
      </c>
      <c r="I285">
        <v>26</v>
      </c>
      <c r="J285">
        <v>0</v>
      </c>
      <c r="K285">
        <v>0</v>
      </c>
      <c r="L285">
        <v>19</v>
      </c>
      <c r="M285">
        <v>48</v>
      </c>
      <c r="N285">
        <v>5</v>
      </c>
      <c r="O285">
        <v>120</v>
      </c>
      <c r="P285">
        <v>1037.7</v>
      </c>
      <c r="Q285" t="s">
        <v>22</v>
      </c>
      <c r="R285">
        <v>23</v>
      </c>
    </row>
    <row r="286" spans="2:18" x14ac:dyDescent="0.2">
      <c r="B286" s="1">
        <v>43184</v>
      </c>
      <c r="D286">
        <v>3</v>
      </c>
      <c r="E286">
        <v>46</v>
      </c>
      <c r="F286">
        <v>30</v>
      </c>
      <c r="G286">
        <v>36</v>
      </c>
      <c r="H286">
        <v>-7</v>
      </c>
      <c r="I286">
        <v>29</v>
      </c>
      <c r="J286">
        <v>0</v>
      </c>
      <c r="K286">
        <v>0</v>
      </c>
      <c r="L286">
        <v>21</v>
      </c>
      <c r="M286">
        <v>53</v>
      </c>
      <c r="N286">
        <v>9</v>
      </c>
      <c r="O286">
        <v>119</v>
      </c>
      <c r="P286">
        <v>1028.5999999999999</v>
      </c>
      <c r="Q286" t="s">
        <v>22</v>
      </c>
      <c r="R286">
        <v>24</v>
      </c>
    </row>
    <row r="287" spans="2:18" x14ac:dyDescent="0.2">
      <c r="B287" s="1">
        <v>43183</v>
      </c>
      <c r="D287">
        <v>3</v>
      </c>
      <c r="E287">
        <v>48</v>
      </c>
      <c r="F287">
        <v>25</v>
      </c>
      <c r="G287">
        <v>38</v>
      </c>
      <c r="H287">
        <v>-5</v>
      </c>
      <c r="I287">
        <v>27</v>
      </c>
      <c r="J287">
        <v>0</v>
      </c>
      <c r="K287">
        <v>0</v>
      </c>
      <c r="L287">
        <v>18</v>
      </c>
      <c r="M287">
        <v>45</v>
      </c>
      <c r="N287">
        <v>8</v>
      </c>
      <c r="O287">
        <v>238</v>
      </c>
      <c r="P287">
        <v>1020</v>
      </c>
      <c r="R287">
        <v>24</v>
      </c>
    </row>
    <row r="288" spans="2:18" x14ac:dyDescent="0.2">
      <c r="B288" s="1">
        <v>43182</v>
      </c>
      <c r="D288">
        <v>3</v>
      </c>
      <c r="E288">
        <v>43</v>
      </c>
      <c r="F288">
        <v>26</v>
      </c>
      <c r="G288">
        <v>37</v>
      </c>
      <c r="H288">
        <v>-6</v>
      </c>
      <c r="I288">
        <v>28</v>
      </c>
      <c r="J288">
        <v>0</v>
      </c>
      <c r="K288">
        <v>0</v>
      </c>
      <c r="L288">
        <v>19</v>
      </c>
      <c r="M288">
        <v>48</v>
      </c>
      <c r="N288">
        <v>9</v>
      </c>
      <c r="O288">
        <v>307</v>
      </c>
      <c r="P288">
        <v>1017.6</v>
      </c>
      <c r="R288">
        <v>24</v>
      </c>
    </row>
    <row r="289" spans="2:18" x14ac:dyDescent="0.2">
      <c r="B289" s="1">
        <v>43181</v>
      </c>
      <c r="D289">
        <v>3</v>
      </c>
      <c r="E289">
        <v>45</v>
      </c>
      <c r="F289">
        <v>31</v>
      </c>
      <c r="G289">
        <v>38</v>
      </c>
      <c r="H289">
        <v>-4</v>
      </c>
      <c r="I289">
        <v>27</v>
      </c>
      <c r="J289">
        <v>0</v>
      </c>
      <c r="K289">
        <v>0</v>
      </c>
      <c r="L289">
        <v>21</v>
      </c>
      <c r="M289">
        <v>51</v>
      </c>
      <c r="N289">
        <v>13</v>
      </c>
      <c r="O289">
        <v>319</v>
      </c>
      <c r="P289">
        <v>1011.9</v>
      </c>
      <c r="Q289" t="s">
        <v>22</v>
      </c>
      <c r="R289">
        <v>24</v>
      </c>
    </row>
    <row r="290" spans="2:18" x14ac:dyDescent="0.2">
      <c r="B290" s="1">
        <v>43180</v>
      </c>
      <c r="D290">
        <v>3</v>
      </c>
      <c r="E290">
        <v>37</v>
      </c>
      <c r="F290">
        <v>30</v>
      </c>
      <c r="G290">
        <v>32</v>
      </c>
      <c r="H290">
        <v>-10</v>
      </c>
      <c r="I290">
        <v>33</v>
      </c>
      <c r="J290">
        <v>0</v>
      </c>
      <c r="K290">
        <v>0</v>
      </c>
      <c r="L290">
        <v>25</v>
      </c>
      <c r="M290">
        <v>76</v>
      </c>
      <c r="N290">
        <v>12</v>
      </c>
      <c r="O290">
        <v>113</v>
      </c>
      <c r="P290">
        <v>1005.8</v>
      </c>
      <c r="Q290">
        <v>0.95</v>
      </c>
      <c r="R290">
        <v>24</v>
      </c>
    </row>
    <row r="291" spans="2:18" x14ac:dyDescent="0.2">
      <c r="B291" s="1">
        <v>43179</v>
      </c>
      <c r="D291">
        <v>3</v>
      </c>
      <c r="E291">
        <v>38</v>
      </c>
      <c r="F291">
        <v>29</v>
      </c>
      <c r="G291">
        <v>33</v>
      </c>
      <c r="H291">
        <v>-9</v>
      </c>
      <c r="I291">
        <v>32</v>
      </c>
      <c r="J291">
        <v>0</v>
      </c>
      <c r="K291">
        <v>0</v>
      </c>
      <c r="L291">
        <v>9</v>
      </c>
      <c r="M291">
        <v>37</v>
      </c>
      <c r="N291">
        <v>11</v>
      </c>
      <c r="O291">
        <v>56</v>
      </c>
      <c r="P291">
        <v>1011.5</v>
      </c>
      <c r="Q291" t="s">
        <v>22</v>
      </c>
      <c r="R291">
        <v>24</v>
      </c>
    </row>
    <row r="292" spans="2:18" x14ac:dyDescent="0.2">
      <c r="B292" s="1">
        <v>43178</v>
      </c>
      <c r="D292">
        <v>3</v>
      </c>
      <c r="E292">
        <v>46</v>
      </c>
      <c r="F292">
        <v>22</v>
      </c>
      <c r="G292">
        <v>36</v>
      </c>
      <c r="H292">
        <v>-5</v>
      </c>
      <c r="I292">
        <v>29</v>
      </c>
      <c r="J292">
        <v>0</v>
      </c>
      <c r="K292">
        <v>0</v>
      </c>
      <c r="L292">
        <v>12</v>
      </c>
      <c r="M292">
        <v>41</v>
      </c>
      <c r="N292">
        <v>5</v>
      </c>
      <c r="O292">
        <v>137</v>
      </c>
      <c r="P292">
        <v>1013.4</v>
      </c>
      <c r="Q292" t="s">
        <v>22</v>
      </c>
      <c r="R292">
        <v>24</v>
      </c>
    </row>
    <row r="293" spans="2:18" x14ac:dyDescent="0.2">
      <c r="B293" s="1">
        <v>43177</v>
      </c>
      <c r="D293">
        <v>3</v>
      </c>
      <c r="E293">
        <v>49</v>
      </c>
      <c r="F293">
        <v>29</v>
      </c>
      <c r="G293">
        <v>37</v>
      </c>
      <c r="H293">
        <v>-4</v>
      </c>
      <c r="I293">
        <v>28</v>
      </c>
      <c r="J293">
        <v>0</v>
      </c>
      <c r="K293">
        <v>0</v>
      </c>
      <c r="L293">
        <v>11</v>
      </c>
      <c r="M293">
        <v>34</v>
      </c>
      <c r="N293">
        <v>8</v>
      </c>
      <c r="O293">
        <v>228</v>
      </c>
      <c r="P293">
        <v>1012.8</v>
      </c>
      <c r="R293">
        <v>24</v>
      </c>
    </row>
    <row r="294" spans="2:18" x14ac:dyDescent="0.2">
      <c r="B294" s="1">
        <v>43176</v>
      </c>
      <c r="D294">
        <v>3</v>
      </c>
      <c r="E294">
        <v>48</v>
      </c>
      <c r="F294">
        <v>25</v>
      </c>
      <c r="G294">
        <v>37</v>
      </c>
      <c r="H294">
        <v>-4</v>
      </c>
      <c r="I294">
        <v>28</v>
      </c>
      <c r="J294">
        <v>0</v>
      </c>
      <c r="K294">
        <v>0</v>
      </c>
      <c r="L294">
        <v>13</v>
      </c>
      <c r="M294">
        <v>38</v>
      </c>
      <c r="N294">
        <v>10</v>
      </c>
      <c r="O294">
        <v>265</v>
      </c>
      <c r="P294">
        <v>1010.6</v>
      </c>
      <c r="R294">
        <v>24</v>
      </c>
    </row>
    <row r="295" spans="2:18" x14ac:dyDescent="0.2">
      <c r="B295" s="1">
        <v>43175</v>
      </c>
      <c r="D295">
        <v>3</v>
      </c>
      <c r="E295">
        <v>40</v>
      </c>
      <c r="F295">
        <v>29</v>
      </c>
      <c r="G295">
        <v>35</v>
      </c>
      <c r="H295">
        <v>-5</v>
      </c>
      <c r="I295">
        <v>30</v>
      </c>
      <c r="J295">
        <v>0</v>
      </c>
      <c r="K295">
        <v>0</v>
      </c>
      <c r="L295">
        <v>16</v>
      </c>
      <c r="M295">
        <v>46</v>
      </c>
      <c r="N295">
        <v>14</v>
      </c>
      <c r="O295">
        <v>290</v>
      </c>
      <c r="P295">
        <v>1009.3</v>
      </c>
      <c r="Q295" t="s">
        <v>22</v>
      </c>
      <c r="R295">
        <v>24</v>
      </c>
    </row>
    <row r="296" spans="2:18" x14ac:dyDescent="0.2">
      <c r="B296" s="1">
        <v>43174</v>
      </c>
      <c r="D296">
        <v>3</v>
      </c>
      <c r="E296">
        <v>45</v>
      </c>
      <c r="F296">
        <v>29</v>
      </c>
      <c r="G296">
        <v>37</v>
      </c>
      <c r="H296">
        <v>-3</v>
      </c>
      <c r="I296">
        <v>28</v>
      </c>
      <c r="J296">
        <v>0</v>
      </c>
      <c r="K296">
        <v>0</v>
      </c>
      <c r="L296">
        <v>21</v>
      </c>
      <c r="M296">
        <v>52</v>
      </c>
      <c r="N296">
        <v>13</v>
      </c>
      <c r="O296">
        <v>272</v>
      </c>
      <c r="P296">
        <v>1003.2</v>
      </c>
      <c r="R296">
        <v>24</v>
      </c>
    </row>
    <row r="297" spans="2:18" x14ac:dyDescent="0.2">
      <c r="B297" s="1">
        <v>43173</v>
      </c>
      <c r="D297">
        <v>3</v>
      </c>
      <c r="E297">
        <v>39</v>
      </c>
      <c r="F297">
        <v>29</v>
      </c>
      <c r="G297">
        <v>33</v>
      </c>
      <c r="H297">
        <v>-7</v>
      </c>
      <c r="I297">
        <v>32</v>
      </c>
      <c r="J297">
        <v>0</v>
      </c>
      <c r="K297">
        <v>0</v>
      </c>
      <c r="L297">
        <v>20</v>
      </c>
      <c r="M297">
        <v>58</v>
      </c>
      <c r="N297">
        <v>14</v>
      </c>
      <c r="O297">
        <v>260</v>
      </c>
      <c r="P297">
        <v>1003.9</v>
      </c>
      <c r="Q297" t="s">
        <v>22</v>
      </c>
      <c r="R297">
        <v>24</v>
      </c>
    </row>
    <row r="298" spans="2:18" x14ac:dyDescent="0.2">
      <c r="B298" s="1">
        <v>43172</v>
      </c>
      <c r="D298">
        <v>3</v>
      </c>
      <c r="E298">
        <v>40</v>
      </c>
      <c r="F298">
        <v>30</v>
      </c>
      <c r="G298">
        <v>35</v>
      </c>
      <c r="H298">
        <v>-4</v>
      </c>
      <c r="I298">
        <v>30</v>
      </c>
      <c r="J298">
        <v>0</v>
      </c>
      <c r="K298">
        <v>0</v>
      </c>
      <c r="L298">
        <v>23</v>
      </c>
      <c r="M298">
        <v>65</v>
      </c>
      <c r="N298">
        <v>12</v>
      </c>
      <c r="O298">
        <v>305</v>
      </c>
      <c r="P298">
        <v>1006.8</v>
      </c>
      <c r="Q298">
        <v>0.05</v>
      </c>
      <c r="R298">
        <v>24</v>
      </c>
    </row>
    <row r="299" spans="2:18" x14ac:dyDescent="0.2">
      <c r="B299" s="1">
        <v>43171</v>
      </c>
      <c r="D299">
        <v>3</v>
      </c>
      <c r="E299">
        <v>43</v>
      </c>
      <c r="F299">
        <v>24</v>
      </c>
      <c r="G299">
        <v>34</v>
      </c>
      <c r="H299">
        <v>-5</v>
      </c>
      <c r="I299">
        <v>31</v>
      </c>
      <c r="J299">
        <v>0</v>
      </c>
      <c r="K299">
        <v>0</v>
      </c>
      <c r="L299">
        <v>23</v>
      </c>
      <c r="M299">
        <v>63</v>
      </c>
      <c r="N299">
        <v>7</v>
      </c>
      <c r="O299">
        <v>114</v>
      </c>
      <c r="P299">
        <v>1013.7</v>
      </c>
      <c r="Q299">
        <v>0.05</v>
      </c>
      <c r="R299">
        <v>24</v>
      </c>
    </row>
    <row r="300" spans="2:18" x14ac:dyDescent="0.2">
      <c r="B300" s="1">
        <v>43170</v>
      </c>
      <c r="D300">
        <v>3</v>
      </c>
      <c r="E300">
        <v>45</v>
      </c>
      <c r="F300">
        <v>24</v>
      </c>
      <c r="G300">
        <v>34</v>
      </c>
      <c r="H300">
        <v>-5</v>
      </c>
      <c r="I300">
        <v>31</v>
      </c>
      <c r="J300">
        <v>0</v>
      </c>
      <c r="K300">
        <v>0</v>
      </c>
      <c r="L300">
        <v>18</v>
      </c>
      <c r="M300">
        <v>51</v>
      </c>
      <c r="N300">
        <v>6</v>
      </c>
      <c r="O300">
        <v>190</v>
      </c>
      <c r="P300">
        <v>1018.5</v>
      </c>
      <c r="R300">
        <v>23</v>
      </c>
    </row>
    <row r="301" spans="2:18" x14ac:dyDescent="0.2">
      <c r="B301" s="1">
        <v>43169</v>
      </c>
      <c r="D301">
        <v>3</v>
      </c>
      <c r="E301">
        <v>39</v>
      </c>
      <c r="F301">
        <v>26</v>
      </c>
      <c r="G301">
        <v>34</v>
      </c>
      <c r="H301">
        <v>-4</v>
      </c>
      <c r="I301">
        <v>31</v>
      </c>
      <c r="J301">
        <v>0</v>
      </c>
      <c r="K301">
        <v>0</v>
      </c>
      <c r="L301">
        <v>17</v>
      </c>
      <c r="M301">
        <v>50</v>
      </c>
      <c r="N301">
        <v>11</v>
      </c>
      <c r="O301">
        <v>262</v>
      </c>
      <c r="P301">
        <v>1014.9</v>
      </c>
      <c r="R301">
        <v>24</v>
      </c>
    </row>
    <row r="302" spans="2:18" x14ac:dyDescent="0.2">
      <c r="B302" s="1">
        <v>43168</v>
      </c>
      <c r="D302">
        <v>3</v>
      </c>
      <c r="E302">
        <v>40</v>
      </c>
      <c r="F302">
        <v>28</v>
      </c>
      <c r="G302">
        <v>34</v>
      </c>
      <c r="H302">
        <v>-4</v>
      </c>
      <c r="I302">
        <v>31</v>
      </c>
      <c r="J302">
        <v>0</v>
      </c>
      <c r="K302">
        <v>0</v>
      </c>
      <c r="L302">
        <v>21</v>
      </c>
      <c r="M302">
        <v>61</v>
      </c>
      <c r="N302">
        <v>14</v>
      </c>
      <c r="O302">
        <v>259</v>
      </c>
      <c r="P302">
        <v>1008.4</v>
      </c>
      <c r="Q302" t="s">
        <v>22</v>
      </c>
      <c r="R302">
        <v>24</v>
      </c>
    </row>
    <row r="303" spans="2:18" x14ac:dyDescent="0.2">
      <c r="B303" s="1">
        <v>43167</v>
      </c>
      <c r="D303">
        <v>3</v>
      </c>
      <c r="E303">
        <v>38</v>
      </c>
      <c r="F303">
        <v>28</v>
      </c>
      <c r="G303">
        <v>34</v>
      </c>
      <c r="H303">
        <v>-4</v>
      </c>
      <c r="I303">
        <v>31</v>
      </c>
      <c r="J303">
        <v>0</v>
      </c>
      <c r="K303">
        <v>0</v>
      </c>
      <c r="L303">
        <v>20</v>
      </c>
      <c r="M303">
        <v>56</v>
      </c>
      <c r="N303">
        <v>11</v>
      </c>
      <c r="O303">
        <v>274</v>
      </c>
      <c r="P303">
        <v>1007</v>
      </c>
      <c r="R303">
        <v>24</v>
      </c>
    </row>
    <row r="304" spans="2:18" x14ac:dyDescent="0.2">
      <c r="B304" s="1">
        <v>43166</v>
      </c>
      <c r="D304">
        <v>3</v>
      </c>
      <c r="E304">
        <v>37</v>
      </c>
      <c r="F304">
        <v>34</v>
      </c>
      <c r="G304">
        <v>35</v>
      </c>
      <c r="H304">
        <v>-2</v>
      </c>
      <c r="I304">
        <v>30</v>
      </c>
      <c r="J304">
        <v>0</v>
      </c>
      <c r="K304">
        <v>0</v>
      </c>
      <c r="L304">
        <v>30</v>
      </c>
      <c r="M304">
        <v>83</v>
      </c>
      <c r="N304">
        <v>10</v>
      </c>
      <c r="O304">
        <v>169</v>
      </c>
      <c r="P304">
        <v>1007.2</v>
      </c>
      <c r="Q304">
        <v>0.57999999999999996</v>
      </c>
      <c r="R304">
        <v>24</v>
      </c>
    </row>
    <row r="305" spans="2:18" x14ac:dyDescent="0.2">
      <c r="B305" s="1">
        <v>43165</v>
      </c>
      <c r="D305">
        <v>3</v>
      </c>
      <c r="E305">
        <v>50</v>
      </c>
      <c r="F305">
        <v>24</v>
      </c>
      <c r="G305">
        <v>38</v>
      </c>
      <c r="H305">
        <v>1</v>
      </c>
      <c r="I305">
        <v>27</v>
      </c>
      <c r="J305">
        <v>0</v>
      </c>
      <c r="K305">
        <v>0</v>
      </c>
      <c r="L305">
        <v>23</v>
      </c>
      <c r="M305">
        <v>58</v>
      </c>
      <c r="N305">
        <v>6</v>
      </c>
      <c r="O305">
        <v>140</v>
      </c>
      <c r="P305">
        <v>1015.3</v>
      </c>
      <c r="Q305" t="s">
        <v>22</v>
      </c>
      <c r="R305">
        <v>24</v>
      </c>
    </row>
    <row r="306" spans="2:18" x14ac:dyDescent="0.2">
      <c r="B306" s="1">
        <v>43164</v>
      </c>
      <c r="D306">
        <v>3</v>
      </c>
      <c r="E306">
        <v>44</v>
      </c>
      <c r="F306">
        <v>29</v>
      </c>
      <c r="G306">
        <v>35</v>
      </c>
      <c r="H306">
        <v>-2</v>
      </c>
      <c r="I306">
        <v>30</v>
      </c>
      <c r="J306">
        <v>0</v>
      </c>
      <c r="K306">
        <v>0</v>
      </c>
      <c r="L306">
        <v>19</v>
      </c>
      <c r="M306">
        <v>51</v>
      </c>
      <c r="N306">
        <v>12</v>
      </c>
      <c r="O306">
        <v>317</v>
      </c>
      <c r="P306">
        <v>1019</v>
      </c>
      <c r="R306">
        <v>24</v>
      </c>
    </row>
    <row r="307" spans="2:18" x14ac:dyDescent="0.2">
      <c r="B307" s="1">
        <v>43163</v>
      </c>
      <c r="D307">
        <v>3</v>
      </c>
      <c r="E307">
        <v>44</v>
      </c>
      <c r="F307">
        <v>31</v>
      </c>
      <c r="G307">
        <v>37</v>
      </c>
      <c r="H307">
        <v>0</v>
      </c>
      <c r="I307">
        <v>28</v>
      </c>
      <c r="J307">
        <v>0</v>
      </c>
      <c r="K307">
        <v>0</v>
      </c>
      <c r="L307">
        <v>20</v>
      </c>
      <c r="M307">
        <v>51</v>
      </c>
      <c r="N307">
        <v>17</v>
      </c>
      <c r="O307">
        <v>336</v>
      </c>
      <c r="P307">
        <v>1021.6</v>
      </c>
      <c r="R307">
        <v>24</v>
      </c>
    </row>
    <row r="308" spans="2:18" x14ac:dyDescent="0.2">
      <c r="B308" s="1">
        <v>43162</v>
      </c>
      <c r="D308">
        <v>3</v>
      </c>
      <c r="E308">
        <v>43</v>
      </c>
      <c r="F308">
        <v>34</v>
      </c>
      <c r="G308">
        <v>38</v>
      </c>
      <c r="H308">
        <v>2</v>
      </c>
      <c r="I308">
        <v>27</v>
      </c>
      <c r="J308">
        <v>0</v>
      </c>
      <c r="K308">
        <v>0</v>
      </c>
      <c r="L308">
        <v>26</v>
      </c>
      <c r="M308">
        <v>63</v>
      </c>
      <c r="N308">
        <v>19</v>
      </c>
      <c r="O308">
        <v>327</v>
      </c>
      <c r="P308">
        <v>1018.2</v>
      </c>
      <c r="Q308" t="s">
        <v>22</v>
      </c>
      <c r="R308">
        <v>24</v>
      </c>
    </row>
    <row r="309" spans="2:18" x14ac:dyDescent="0.2">
      <c r="B309" s="1">
        <v>43161</v>
      </c>
      <c r="D309">
        <v>3</v>
      </c>
      <c r="E309">
        <v>46</v>
      </c>
      <c r="F309">
        <v>34</v>
      </c>
      <c r="G309">
        <v>38</v>
      </c>
      <c r="H309">
        <v>2</v>
      </c>
      <c r="I309">
        <v>27</v>
      </c>
      <c r="J309">
        <v>0</v>
      </c>
      <c r="K309">
        <v>0</v>
      </c>
      <c r="L309">
        <v>31</v>
      </c>
      <c r="M309">
        <v>76</v>
      </c>
      <c r="N309">
        <v>24</v>
      </c>
      <c r="O309">
        <v>268</v>
      </c>
      <c r="P309">
        <v>1001.4</v>
      </c>
      <c r="Q309">
        <v>0.79</v>
      </c>
      <c r="R309">
        <v>24</v>
      </c>
    </row>
    <row r="310" spans="2:18" x14ac:dyDescent="0.2">
      <c r="B310" s="1">
        <v>43160</v>
      </c>
      <c r="D310">
        <v>3</v>
      </c>
      <c r="E310">
        <v>60</v>
      </c>
      <c r="F310">
        <v>39</v>
      </c>
      <c r="G310">
        <v>48</v>
      </c>
      <c r="H310">
        <v>12</v>
      </c>
      <c r="I310">
        <v>17</v>
      </c>
      <c r="J310">
        <v>0</v>
      </c>
      <c r="K310">
        <v>0</v>
      </c>
      <c r="L310">
        <v>39</v>
      </c>
      <c r="M310">
        <v>73</v>
      </c>
      <c r="N310">
        <v>6</v>
      </c>
      <c r="O310">
        <v>94</v>
      </c>
      <c r="P310">
        <v>1007.2</v>
      </c>
      <c r="Q310">
        <v>0.64</v>
      </c>
      <c r="R310">
        <v>24</v>
      </c>
    </row>
    <row r="311" spans="2:18" x14ac:dyDescent="0.2">
      <c r="B311" s="1">
        <v>43159</v>
      </c>
      <c r="D311">
        <v>2</v>
      </c>
      <c r="E311">
        <v>62</v>
      </c>
      <c r="F311">
        <v>31</v>
      </c>
      <c r="G311">
        <v>46</v>
      </c>
      <c r="H311">
        <v>10</v>
      </c>
      <c r="I311">
        <v>19</v>
      </c>
      <c r="J311">
        <v>0</v>
      </c>
      <c r="K311">
        <v>0</v>
      </c>
      <c r="L311">
        <v>31</v>
      </c>
      <c r="M311">
        <v>55</v>
      </c>
      <c r="N311">
        <v>5</v>
      </c>
      <c r="O311">
        <v>145</v>
      </c>
      <c r="P311">
        <v>1016.2</v>
      </c>
      <c r="R311">
        <v>24</v>
      </c>
    </row>
    <row r="312" spans="2:18" x14ac:dyDescent="0.2">
      <c r="B312" s="1">
        <v>43158</v>
      </c>
      <c r="D312">
        <v>2</v>
      </c>
      <c r="E312">
        <v>58</v>
      </c>
      <c r="F312">
        <v>27</v>
      </c>
      <c r="G312">
        <v>42</v>
      </c>
      <c r="H312">
        <v>7</v>
      </c>
      <c r="I312">
        <v>23</v>
      </c>
      <c r="J312">
        <v>0</v>
      </c>
      <c r="K312">
        <v>0</v>
      </c>
      <c r="L312">
        <v>24</v>
      </c>
      <c r="M312">
        <v>53</v>
      </c>
      <c r="N312">
        <v>6</v>
      </c>
      <c r="O312">
        <v>201</v>
      </c>
      <c r="P312">
        <v>1026.5</v>
      </c>
      <c r="R312">
        <v>24</v>
      </c>
    </row>
    <row r="313" spans="2:18" x14ac:dyDescent="0.2">
      <c r="B313" s="1">
        <v>43157</v>
      </c>
      <c r="D313">
        <v>2</v>
      </c>
      <c r="E313">
        <v>52</v>
      </c>
      <c r="F313">
        <v>33</v>
      </c>
      <c r="G313">
        <v>44</v>
      </c>
      <c r="H313">
        <v>9</v>
      </c>
      <c r="I313">
        <v>21</v>
      </c>
      <c r="J313">
        <v>0</v>
      </c>
      <c r="K313">
        <v>0</v>
      </c>
      <c r="L313">
        <v>32</v>
      </c>
      <c r="M313">
        <v>65</v>
      </c>
      <c r="N313">
        <v>5</v>
      </c>
      <c r="O313">
        <v>221</v>
      </c>
      <c r="P313">
        <v>1021.2</v>
      </c>
      <c r="R313">
        <v>24</v>
      </c>
    </row>
    <row r="314" spans="2:18" x14ac:dyDescent="0.2">
      <c r="B314" s="1">
        <v>43156</v>
      </c>
      <c r="D314">
        <v>2</v>
      </c>
      <c r="E314">
        <v>47</v>
      </c>
      <c r="F314">
        <v>41</v>
      </c>
      <c r="G314">
        <v>45</v>
      </c>
      <c r="H314">
        <v>10</v>
      </c>
      <c r="I314">
        <v>20</v>
      </c>
      <c r="J314">
        <v>0</v>
      </c>
      <c r="K314">
        <v>0</v>
      </c>
      <c r="L314">
        <v>41</v>
      </c>
      <c r="M314">
        <v>86</v>
      </c>
      <c r="N314">
        <v>7</v>
      </c>
      <c r="O314">
        <v>82</v>
      </c>
      <c r="P314">
        <v>1016.5</v>
      </c>
      <c r="Q314">
        <v>0.93</v>
      </c>
      <c r="R314">
        <v>24</v>
      </c>
    </row>
    <row r="315" spans="2:18" x14ac:dyDescent="0.2">
      <c r="B315" s="1">
        <v>43155</v>
      </c>
      <c r="D315">
        <v>2</v>
      </c>
      <c r="E315">
        <v>52</v>
      </c>
      <c r="F315">
        <v>41</v>
      </c>
      <c r="G315">
        <v>46</v>
      </c>
      <c r="H315">
        <v>11</v>
      </c>
      <c r="I315">
        <v>19</v>
      </c>
      <c r="J315">
        <v>0</v>
      </c>
      <c r="K315">
        <v>0</v>
      </c>
      <c r="L315">
        <v>41</v>
      </c>
      <c r="M315">
        <v>84</v>
      </c>
      <c r="N315">
        <v>5</v>
      </c>
      <c r="O315">
        <v>157</v>
      </c>
      <c r="P315">
        <v>1021.9</v>
      </c>
      <c r="Q315">
        <v>0.1</v>
      </c>
      <c r="R315">
        <v>24</v>
      </c>
    </row>
    <row r="316" spans="2:18" x14ac:dyDescent="0.2">
      <c r="B316" s="1">
        <v>43154</v>
      </c>
      <c r="D316">
        <v>2</v>
      </c>
      <c r="E316">
        <v>41</v>
      </c>
      <c r="F316">
        <v>36</v>
      </c>
      <c r="G316">
        <v>38</v>
      </c>
      <c r="H316">
        <v>4</v>
      </c>
      <c r="I316">
        <v>27</v>
      </c>
      <c r="J316">
        <v>0</v>
      </c>
      <c r="K316">
        <v>0</v>
      </c>
      <c r="L316">
        <v>35</v>
      </c>
      <c r="M316">
        <v>87</v>
      </c>
      <c r="N316">
        <v>5</v>
      </c>
      <c r="O316">
        <v>101</v>
      </c>
      <c r="P316">
        <v>1031.7</v>
      </c>
      <c r="Q316">
        <v>0.12</v>
      </c>
      <c r="R316">
        <v>24</v>
      </c>
    </row>
    <row r="317" spans="2:18" x14ac:dyDescent="0.2">
      <c r="B317" s="1">
        <v>43153</v>
      </c>
      <c r="D317">
        <v>2</v>
      </c>
      <c r="E317">
        <v>52</v>
      </c>
      <c r="F317">
        <v>37</v>
      </c>
      <c r="G317">
        <v>42</v>
      </c>
      <c r="H317">
        <v>8</v>
      </c>
      <c r="I317">
        <v>23</v>
      </c>
      <c r="J317">
        <v>0</v>
      </c>
      <c r="K317">
        <v>0</v>
      </c>
      <c r="L317">
        <v>35</v>
      </c>
      <c r="M317">
        <v>79</v>
      </c>
      <c r="N317">
        <v>10</v>
      </c>
      <c r="O317">
        <v>74</v>
      </c>
      <c r="P317">
        <v>1035.0999999999999</v>
      </c>
      <c r="Q317">
        <v>0.37</v>
      </c>
      <c r="R317">
        <v>24</v>
      </c>
    </row>
    <row r="318" spans="2:18" x14ac:dyDescent="0.2">
      <c r="B318" s="1">
        <v>43152</v>
      </c>
      <c r="D318">
        <v>2</v>
      </c>
      <c r="E318">
        <v>80</v>
      </c>
      <c r="F318">
        <v>41</v>
      </c>
      <c r="G318">
        <v>58</v>
      </c>
      <c r="H318">
        <v>24</v>
      </c>
      <c r="I318">
        <v>7</v>
      </c>
      <c r="J318">
        <v>0</v>
      </c>
      <c r="K318">
        <v>3</v>
      </c>
      <c r="L318">
        <v>49</v>
      </c>
      <c r="M318">
        <v>74</v>
      </c>
      <c r="N318">
        <v>6</v>
      </c>
      <c r="O318">
        <v>186</v>
      </c>
      <c r="P318">
        <v>1026</v>
      </c>
      <c r="Q318">
        <v>0.01</v>
      </c>
      <c r="R318">
        <v>24</v>
      </c>
    </row>
    <row r="319" spans="2:18" x14ac:dyDescent="0.2">
      <c r="B319" s="1">
        <v>43151</v>
      </c>
      <c r="D319">
        <v>2</v>
      </c>
      <c r="E319">
        <v>65</v>
      </c>
      <c r="F319">
        <v>37</v>
      </c>
      <c r="G319">
        <v>47</v>
      </c>
      <c r="H319">
        <v>13</v>
      </c>
      <c r="I319">
        <v>18</v>
      </c>
      <c r="J319">
        <v>0</v>
      </c>
      <c r="K319">
        <v>0</v>
      </c>
      <c r="L319">
        <v>44</v>
      </c>
      <c r="M319">
        <v>88</v>
      </c>
      <c r="N319">
        <v>1</v>
      </c>
      <c r="O319">
        <v>80</v>
      </c>
      <c r="P319">
        <v>1026.4000000000001</v>
      </c>
      <c r="R319">
        <v>24</v>
      </c>
    </row>
    <row r="320" spans="2:18" x14ac:dyDescent="0.2">
      <c r="B320" s="1">
        <v>43150</v>
      </c>
      <c r="D320">
        <v>2</v>
      </c>
      <c r="E320">
        <v>42</v>
      </c>
      <c r="F320">
        <v>27</v>
      </c>
      <c r="G320">
        <v>36</v>
      </c>
      <c r="H320">
        <v>3</v>
      </c>
      <c r="I320">
        <v>29</v>
      </c>
      <c r="J320">
        <v>0</v>
      </c>
      <c r="K320">
        <v>0</v>
      </c>
      <c r="L320">
        <v>30</v>
      </c>
      <c r="M320">
        <v>80</v>
      </c>
      <c r="N320">
        <v>3</v>
      </c>
      <c r="O320">
        <v>104</v>
      </c>
      <c r="P320">
        <v>1030</v>
      </c>
      <c r="Q320">
        <v>0.11</v>
      </c>
      <c r="R320">
        <v>24</v>
      </c>
    </row>
    <row r="321" spans="2:18" x14ac:dyDescent="0.2">
      <c r="B321" s="1">
        <v>43149</v>
      </c>
      <c r="D321">
        <v>2</v>
      </c>
      <c r="E321">
        <v>43</v>
      </c>
      <c r="F321">
        <v>28</v>
      </c>
      <c r="G321">
        <v>36</v>
      </c>
      <c r="H321">
        <v>3</v>
      </c>
      <c r="I321">
        <v>29</v>
      </c>
      <c r="J321">
        <v>0</v>
      </c>
      <c r="K321">
        <v>0</v>
      </c>
      <c r="L321">
        <v>25</v>
      </c>
      <c r="M321">
        <v>65</v>
      </c>
      <c r="N321">
        <v>6</v>
      </c>
      <c r="O321">
        <v>216</v>
      </c>
      <c r="P321">
        <v>1025.5999999999999</v>
      </c>
      <c r="Q321" t="s">
        <v>22</v>
      </c>
      <c r="R321">
        <v>24</v>
      </c>
    </row>
    <row r="322" spans="2:18" x14ac:dyDescent="0.2">
      <c r="B322" s="1">
        <v>43148</v>
      </c>
      <c r="D322">
        <v>2</v>
      </c>
      <c r="E322">
        <v>40</v>
      </c>
      <c r="F322">
        <v>24</v>
      </c>
      <c r="G322">
        <v>33</v>
      </c>
      <c r="H322">
        <v>0</v>
      </c>
      <c r="I322">
        <v>32</v>
      </c>
      <c r="J322">
        <v>0</v>
      </c>
      <c r="K322">
        <v>0</v>
      </c>
      <c r="L322">
        <v>21</v>
      </c>
      <c r="M322">
        <v>63</v>
      </c>
      <c r="N322">
        <v>6</v>
      </c>
      <c r="O322">
        <v>118</v>
      </c>
      <c r="P322">
        <v>1024.2</v>
      </c>
      <c r="Q322">
        <v>0.45</v>
      </c>
      <c r="R322">
        <v>24</v>
      </c>
    </row>
    <row r="323" spans="2:18" x14ac:dyDescent="0.2">
      <c r="B323" s="1">
        <v>43147</v>
      </c>
      <c r="D323">
        <v>2</v>
      </c>
      <c r="E323">
        <v>57</v>
      </c>
      <c r="F323">
        <v>33</v>
      </c>
      <c r="G323">
        <v>49</v>
      </c>
      <c r="H323">
        <v>16</v>
      </c>
      <c r="I323">
        <v>16</v>
      </c>
      <c r="J323">
        <v>0</v>
      </c>
      <c r="K323">
        <v>0</v>
      </c>
      <c r="L323">
        <v>41</v>
      </c>
      <c r="M323">
        <v>74</v>
      </c>
      <c r="N323">
        <v>9</v>
      </c>
      <c r="O323">
        <v>278</v>
      </c>
      <c r="P323">
        <v>1008.8</v>
      </c>
      <c r="Q323">
        <v>0.45</v>
      </c>
      <c r="R323">
        <v>24</v>
      </c>
    </row>
    <row r="324" spans="2:18" x14ac:dyDescent="0.2">
      <c r="B324" s="1">
        <v>43146</v>
      </c>
      <c r="D324">
        <v>2</v>
      </c>
      <c r="E324">
        <v>65</v>
      </c>
      <c r="F324">
        <v>40</v>
      </c>
      <c r="G324">
        <v>52</v>
      </c>
      <c r="H324">
        <v>20</v>
      </c>
      <c r="I324">
        <v>13</v>
      </c>
      <c r="J324">
        <v>0</v>
      </c>
      <c r="K324">
        <v>0</v>
      </c>
      <c r="L324">
        <v>46</v>
      </c>
      <c r="M324">
        <v>82</v>
      </c>
      <c r="N324">
        <v>3</v>
      </c>
      <c r="O324">
        <v>130</v>
      </c>
      <c r="P324">
        <v>1010.4</v>
      </c>
      <c r="Q324">
        <v>0.22</v>
      </c>
      <c r="R324">
        <v>24</v>
      </c>
    </row>
    <row r="325" spans="2:18" x14ac:dyDescent="0.2">
      <c r="B325" s="1">
        <v>43145</v>
      </c>
      <c r="D325">
        <v>2</v>
      </c>
      <c r="E325">
        <v>49</v>
      </c>
      <c r="F325">
        <v>34</v>
      </c>
      <c r="G325">
        <v>42</v>
      </c>
      <c r="H325">
        <v>10</v>
      </c>
      <c r="I325">
        <v>23</v>
      </c>
      <c r="J325">
        <v>0</v>
      </c>
      <c r="K325">
        <v>0</v>
      </c>
      <c r="L325">
        <v>30</v>
      </c>
      <c r="M325">
        <v>64</v>
      </c>
      <c r="N325">
        <v>7</v>
      </c>
      <c r="O325">
        <v>208</v>
      </c>
      <c r="P325">
        <v>1024.9000000000001</v>
      </c>
      <c r="Q325">
        <v>0.04</v>
      </c>
      <c r="R325">
        <v>24</v>
      </c>
    </row>
    <row r="326" spans="2:18" x14ac:dyDescent="0.2">
      <c r="B326" s="1">
        <v>43144</v>
      </c>
      <c r="D326">
        <v>2</v>
      </c>
      <c r="E326">
        <v>40</v>
      </c>
      <c r="F326">
        <v>23</v>
      </c>
      <c r="G326">
        <v>32</v>
      </c>
      <c r="H326">
        <v>0</v>
      </c>
      <c r="I326">
        <v>33</v>
      </c>
      <c r="J326">
        <v>0</v>
      </c>
      <c r="K326">
        <v>0</v>
      </c>
      <c r="L326">
        <v>15</v>
      </c>
      <c r="M326">
        <v>50</v>
      </c>
      <c r="N326">
        <v>7</v>
      </c>
      <c r="O326">
        <v>119</v>
      </c>
      <c r="P326">
        <v>1039.9000000000001</v>
      </c>
      <c r="Q326" t="s">
        <v>22</v>
      </c>
      <c r="R326">
        <v>24</v>
      </c>
    </row>
    <row r="327" spans="2:18" x14ac:dyDescent="0.2">
      <c r="B327" s="1">
        <v>43143</v>
      </c>
      <c r="D327">
        <v>2</v>
      </c>
      <c r="E327">
        <v>49</v>
      </c>
      <c r="F327">
        <v>30</v>
      </c>
      <c r="G327">
        <v>40</v>
      </c>
      <c r="H327">
        <v>8</v>
      </c>
      <c r="I327">
        <v>25</v>
      </c>
      <c r="J327">
        <v>0</v>
      </c>
      <c r="K327">
        <v>0</v>
      </c>
      <c r="L327">
        <v>26</v>
      </c>
      <c r="M327">
        <v>60</v>
      </c>
      <c r="N327">
        <v>11</v>
      </c>
      <c r="O327">
        <v>325</v>
      </c>
      <c r="P327">
        <v>1028.3</v>
      </c>
      <c r="R327">
        <v>24</v>
      </c>
    </row>
    <row r="328" spans="2:18" x14ac:dyDescent="0.2">
      <c r="B328" s="1">
        <v>43142</v>
      </c>
      <c r="D328">
        <v>2</v>
      </c>
      <c r="E328">
        <v>47</v>
      </c>
      <c r="F328">
        <v>37</v>
      </c>
      <c r="G328">
        <v>42</v>
      </c>
      <c r="H328">
        <v>10</v>
      </c>
      <c r="I328">
        <v>23</v>
      </c>
      <c r="J328">
        <v>0</v>
      </c>
      <c r="K328">
        <v>0</v>
      </c>
      <c r="L328">
        <v>39</v>
      </c>
      <c r="M328">
        <v>90</v>
      </c>
      <c r="N328">
        <v>3</v>
      </c>
      <c r="O328">
        <v>81</v>
      </c>
      <c r="P328">
        <v>1014</v>
      </c>
      <c r="Q328">
        <v>0.66</v>
      </c>
      <c r="R328">
        <v>24</v>
      </c>
    </row>
    <row r="329" spans="2:18" x14ac:dyDescent="0.2">
      <c r="B329" s="1">
        <v>43141</v>
      </c>
      <c r="D329">
        <v>2</v>
      </c>
      <c r="E329">
        <v>41</v>
      </c>
      <c r="F329">
        <v>32</v>
      </c>
      <c r="G329">
        <v>38</v>
      </c>
      <c r="H329">
        <v>7</v>
      </c>
      <c r="I329">
        <v>27</v>
      </c>
      <c r="J329">
        <v>0</v>
      </c>
      <c r="K329">
        <v>0</v>
      </c>
      <c r="L329">
        <v>33</v>
      </c>
      <c r="M329">
        <v>84</v>
      </c>
      <c r="N329">
        <v>4</v>
      </c>
      <c r="O329">
        <v>50</v>
      </c>
      <c r="P329">
        <v>1022.1</v>
      </c>
      <c r="Q329">
        <v>0.17</v>
      </c>
      <c r="R329">
        <v>24</v>
      </c>
    </row>
    <row r="330" spans="2:18" x14ac:dyDescent="0.2">
      <c r="B330" s="1">
        <v>43140</v>
      </c>
      <c r="D330">
        <v>2</v>
      </c>
      <c r="E330">
        <v>36</v>
      </c>
      <c r="F330">
        <v>20</v>
      </c>
      <c r="G330">
        <v>29</v>
      </c>
      <c r="H330">
        <v>-2</v>
      </c>
      <c r="I330">
        <v>36</v>
      </c>
      <c r="J330">
        <v>0</v>
      </c>
      <c r="K330">
        <v>0</v>
      </c>
      <c r="L330">
        <v>17</v>
      </c>
      <c r="M330">
        <v>60</v>
      </c>
      <c r="N330">
        <v>5</v>
      </c>
      <c r="O330">
        <v>171</v>
      </c>
      <c r="P330">
        <v>1031.4000000000001</v>
      </c>
      <c r="R330">
        <v>24</v>
      </c>
    </row>
    <row r="331" spans="2:18" x14ac:dyDescent="0.2">
      <c r="B331" s="1">
        <v>43139</v>
      </c>
      <c r="D331">
        <v>2</v>
      </c>
      <c r="E331">
        <v>33</v>
      </c>
      <c r="F331">
        <v>24</v>
      </c>
      <c r="G331">
        <v>27</v>
      </c>
      <c r="H331">
        <v>-4</v>
      </c>
      <c r="I331">
        <v>38</v>
      </c>
      <c r="J331">
        <v>0</v>
      </c>
      <c r="K331">
        <v>0</v>
      </c>
      <c r="L331">
        <v>13</v>
      </c>
      <c r="M331">
        <v>55</v>
      </c>
      <c r="N331">
        <v>10</v>
      </c>
      <c r="O331">
        <v>286</v>
      </c>
      <c r="P331">
        <v>1027.5999999999999</v>
      </c>
      <c r="Q331" t="s">
        <v>22</v>
      </c>
      <c r="R331">
        <v>24</v>
      </c>
    </row>
    <row r="332" spans="2:18" x14ac:dyDescent="0.2">
      <c r="B332" s="1">
        <v>43138</v>
      </c>
      <c r="D332">
        <v>2</v>
      </c>
      <c r="E332">
        <v>38</v>
      </c>
      <c r="F332">
        <v>23</v>
      </c>
      <c r="G332">
        <v>31</v>
      </c>
      <c r="H332">
        <v>0</v>
      </c>
      <c r="I332">
        <v>34</v>
      </c>
      <c r="J332">
        <v>0</v>
      </c>
      <c r="K332">
        <v>0</v>
      </c>
      <c r="L332">
        <v>25</v>
      </c>
      <c r="M332">
        <v>77</v>
      </c>
      <c r="N332">
        <v>8</v>
      </c>
      <c r="O332">
        <v>151</v>
      </c>
      <c r="P332">
        <v>1022</v>
      </c>
      <c r="Q332">
        <v>0.75</v>
      </c>
      <c r="R332">
        <v>24</v>
      </c>
    </row>
    <row r="333" spans="2:18" x14ac:dyDescent="0.2">
      <c r="B333" s="1">
        <v>43137</v>
      </c>
      <c r="D333">
        <v>2</v>
      </c>
      <c r="E333">
        <v>35</v>
      </c>
      <c r="F333">
        <v>23</v>
      </c>
      <c r="G333">
        <v>28</v>
      </c>
      <c r="H333">
        <v>-3</v>
      </c>
      <c r="I333">
        <v>37</v>
      </c>
      <c r="J333">
        <v>0</v>
      </c>
      <c r="K333">
        <v>0</v>
      </c>
      <c r="L333">
        <v>17</v>
      </c>
      <c r="M333">
        <v>64</v>
      </c>
      <c r="N333">
        <v>4</v>
      </c>
      <c r="O333">
        <v>161</v>
      </c>
      <c r="P333">
        <v>1028</v>
      </c>
      <c r="Q333" t="s">
        <v>22</v>
      </c>
      <c r="R333">
        <v>24</v>
      </c>
    </row>
    <row r="334" spans="2:18" x14ac:dyDescent="0.2">
      <c r="B334" s="1">
        <v>43136</v>
      </c>
      <c r="D334">
        <v>2</v>
      </c>
      <c r="E334">
        <v>37</v>
      </c>
      <c r="F334">
        <v>19</v>
      </c>
      <c r="G334">
        <v>29</v>
      </c>
      <c r="H334">
        <v>-2</v>
      </c>
      <c r="I334">
        <v>36</v>
      </c>
      <c r="J334">
        <v>0</v>
      </c>
      <c r="K334">
        <v>0</v>
      </c>
      <c r="L334">
        <v>17</v>
      </c>
      <c r="M334">
        <v>63</v>
      </c>
      <c r="N334">
        <v>10</v>
      </c>
      <c r="O334">
        <v>275</v>
      </c>
      <c r="P334">
        <v>1017.3</v>
      </c>
      <c r="Q334" t="s">
        <v>22</v>
      </c>
      <c r="R334">
        <v>24</v>
      </c>
    </row>
    <row r="335" spans="2:18" x14ac:dyDescent="0.2">
      <c r="B335" s="1">
        <v>43135</v>
      </c>
      <c r="D335">
        <v>2</v>
      </c>
      <c r="E335">
        <v>35</v>
      </c>
      <c r="F335">
        <v>29</v>
      </c>
      <c r="G335">
        <v>32</v>
      </c>
      <c r="H335">
        <v>2</v>
      </c>
      <c r="I335">
        <v>33</v>
      </c>
      <c r="J335">
        <v>0</v>
      </c>
      <c r="K335">
        <v>0</v>
      </c>
      <c r="L335">
        <v>23</v>
      </c>
      <c r="M335">
        <v>69</v>
      </c>
      <c r="N335">
        <v>6</v>
      </c>
      <c r="O335">
        <v>157</v>
      </c>
      <c r="P335">
        <v>1017</v>
      </c>
      <c r="Q335">
        <v>0.92</v>
      </c>
      <c r="R335">
        <v>24</v>
      </c>
    </row>
    <row r="336" spans="2:18" x14ac:dyDescent="0.2">
      <c r="B336" s="1">
        <v>43134</v>
      </c>
      <c r="D336">
        <v>2</v>
      </c>
      <c r="E336">
        <v>31</v>
      </c>
      <c r="F336">
        <v>13</v>
      </c>
      <c r="G336">
        <v>24</v>
      </c>
      <c r="H336">
        <v>-6</v>
      </c>
      <c r="I336">
        <v>41</v>
      </c>
      <c r="J336">
        <v>0</v>
      </c>
      <c r="K336">
        <v>0</v>
      </c>
      <c r="L336">
        <v>6</v>
      </c>
      <c r="M336">
        <v>47</v>
      </c>
      <c r="N336">
        <v>11</v>
      </c>
      <c r="O336">
        <v>230</v>
      </c>
      <c r="P336">
        <v>1028.2</v>
      </c>
      <c r="R336">
        <v>24</v>
      </c>
    </row>
    <row r="337" spans="2:18" x14ac:dyDescent="0.2">
      <c r="B337" s="1">
        <v>43133</v>
      </c>
      <c r="D337">
        <v>2</v>
      </c>
      <c r="E337">
        <v>37</v>
      </c>
      <c r="F337">
        <v>17</v>
      </c>
      <c r="G337">
        <v>25</v>
      </c>
      <c r="H337">
        <v>-5</v>
      </c>
      <c r="I337">
        <v>40</v>
      </c>
      <c r="J337">
        <v>0</v>
      </c>
      <c r="K337">
        <v>0</v>
      </c>
      <c r="L337">
        <v>11</v>
      </c>
      <c r="M337">
        <v>52</v>
      </c>
      <c r="N337">
        <v>14</v>
      </c>
      <c r="O337">
        <v>302</v>
      </c>
      <c r="P337">
        <v>1019.4</v>
      </c>
      <c r="Q337">
        <v>0.09</v>
      </c>
      <c r="R337">
        <v>24</v>
      </c>
    </row>
    <row r="338" spans="2:18" x14ac:dyDescent="0.2">
      <c r="B338" s="1">
        <v>43132</v>
      </c>
      <c r="D338">
        <v>2</v>
      </c>
      <c r="E338">
        <v>41</v>
      </c>
      <c r="F338">
        <v>30</v>
      </c>
      <c r="G338">
        <v>35</v>
      </c>
      <c r="H338">
        <v>5</v>
      </c>
      <c r="I338">
        <v>30</v>
      </c>
      <c r="J338">
        <v>0</v>
      </c>
      <c r="K338">
        <v>0</v>
      </c>
      <c r="L338">
        <v>24</v>
      </c>
      <c r="M338">
        <v>63</v>
      </c>
      <c r="N338">
        <v>3</v>
      </c>
      <c r="O338">
        <v>165</v>
      </c>
      <c r="P338">
        <v>1013.4</v>
      </c>
      <c r="Q338">
        <v>0.12</v>
      </c>
      <c r="R338">
        <v>24</v>
      </c>
    </row>
    <row r="339" spans="2:18" x14ac:dyDescent="0.2">
      <c r="B339" s="1">
        <v>43131</v>
      </c>
      <c r="D339">
        <v>1</v>
      </c>
      <c r="E339">
        <v>31</v>
      </c>
      <c r="F339">
        <v>15</v>
      </c>
      <c r="G339">
        <v>24</v>
      </c>
      <c r="H339">
        <v>-6</v>
      </c>
      <c r="I339">
        <v>41</v>
      </c>
      <c r="J339">
        <v>0</v>
      </c>
      <c r="K339">
        <v>0</v>
      </c>
      <c r="L339">
        <v>7</v>
      </c>
      <c r="M339">
        <v>49</v>
      </c>
      <c r="N339">
        <v>8</v>
      </c>
      <c r="O339">
        <v>240</v>
      </c>
      <c r="P339">
        <v>1021.9</v>
      </c>
      <c r="R339">
        <v>23</v>
      </c>
    </row>
    <row r="340" spans="2:18" x14ac:dyDescent="0.2">
      <c r="B340" s="1">
        <v>43130</v>
      </c>
      <c r="D340">
        <v>1</v>
      </c>
      <c r="E340">
        <v>37</v>
      </c>
      <c r="F340">
        <v>18</v>
      </c>
      <c r="G340">
        <v>30</v>
      </c>
      <c r="H340">
        <v>0</v>
      </c>
      <c r="I340">
        <v>35</v>
      </c>
      <c r="J340">
        <v>0</v>
      </c>
      <c r="K340">
        <v>0</v>
      </c>
      <c r="L340">
        <v>18</v>
      </c>
      <c r="M340">
        <v>60</v>
      </c>
      <c r="N340">
        <v>12</v>
      </c>
      <c r="O340">
        <v>222</v>
      </c>
      <c r="P340">
        <v>1017.5</v>
      </c>
      <c r="Q340">
        <v>0.09</v>
      </c>
      <c r="R340">
        <v>24</v>
      </c>
    </row>
    <row r="341" spans="2:18" x14ac:dyDescent="0.2">
      <c r="B341" s="1">
        <v>43129</v>
      </c>
      <c r="D341">
        <v>1</v>
      </c>
      <c r="E341">
        <v>45</v>
      </c>
      <c r="F341">
        <v>34</v>
      </c>
      <c r="G341">
        <v>38</v>
      </c>
      <c r="H341">
        <v>8</v>
      </c>
      <c r="I341">
        <v>27</v>
      </c>
      <c r="J341">
        <v>0</v>
      </c>
      <c r="K341">
        <v>0</v>
      </c>
      <c r="L341">
        <v>27</v>
      </c>
      <c r="M341">
        <v>63</v>
      </c>
      <c r="N341">
        <v>7</v>
      </c>
      <c r="O341">
        <v>41</v>
      </c>
      <c r="P341">
        <v>1020.5</v>
      </c>
      <c r="R341">
        <v>24</v>
      </c>
    </row>
    <row r="342" spans="2:18" x14ac:dyDescent="0.2">
      <c r="B342" s="1">
        <v>43128</v>
      </c>
      <c r="D342">
        <v>1</v>
      </c>
      <c r="E342">
        <v>53</v>
      </c>
      <c r="F342">
        <v>37</v>
      </c>
      <c r="G342">
        <v>45</v>
      </c>
      <c r="H342">
        <v>15</v>
      </c>
      <c r="I342">
        <v>20</v>
      </c>
      <c r="J342">
        <v>0</v>
      </c>
      <c r="K342">
        <v>0</v>
      </c>
      <c r="L342">
        <v>39</v>
      </c>
      <c r="M342">
        <v>81</v>
      </c>
      <c r="N342">
        <v>3</v>
      </c>
      <c r="O342">
        <v>166</v>
      </c>
      <c r="P342">
        <v>1024.0999999999999</v>
      </c>
      <c r="Q342">
        <v>0.11</v>
      </c>
      <c r="R342">
        <v>24</v>
      </c>
    </row>
    <row r="343" spans="2:18" x14ac:dyDescent="0.2">
      <c r="B343" s="1">
        <v>43127</v>
      </c>
      <c r="D343">
        <v>1</v>
      </c>
      <c r="E343">
        <v>55</v>
      </c>
      <c r="F343">
        <v>23</v>
      </c>
      <c r="G343">
        <v>41</v>
      </c>
      <c r="H343">
        <v>11</v>
      </c>
      <c r="I343">
        <v>24</v>
      </c>
      <c r="J343">
        <v>0</v>
      </c>
      <c r="K343">
        <v>0</v>
      </c>
      <c r="L343">
        <v>28</v>
      </c>
      <c r="M343">
        <v>61</v>
      </c>
      <c r="N343">
        <v>4</v>
      </c>
      <c r="O343">
        <v>117</v>
      </c>
      <c r="P343">
        <v>1028.5999999999999</v>
      </c>
      <c r="R343">
        <v>24</v>
      </c>
    </row>
    <row r="344" spans="2:18" x14ac:dyDescent="0.2">
      <c r="B344" s="1">
        <v>43126</v>
      </c>
      <c r="D344">
        <v>1</v>
      </c>
      <c r="E344">
        <v>40</v>
      </c>
      <c r="F344">
        <v>18</v>
      </c>
      <c r="G344">
        <v>30</v>
      </c>
      <c r="H344">
        <v>0</v>
      </c>
      <c r="I344">
        <v>35</v>
      </c>
      <c r="J344">
        <v>0</v>
      </c>
      <c r="K344">
        <v>0</v>
      </c>
      <c r="L344">
        <v>16</v>
      </c>
      <c r="M344">
        <v>57</v>
      </c>
      <c r="N344">
        <v>3</v>
      </c>
      <c r="O344">
        <v>90</v>
      </c>
      <c r="P344">
        <v>1037</v>
      </c>
      <c r="R344">
        <v>24</v>
      </c>
    </row>
    <row r="345" spans="2:18" x14ac:dyDescent="0.2">
      <c r="B345" s="1">
        <v>43125</v>
      </c>
      <c r="D345">
        <v>1</v>
      </c>
      <c r="E345">
        <v>35</v>
      </c>
      <c r="F345">
        <v>24</v>
      </c>
      <c r="G345">
        <v>30</v>
      </c>
      <c r="H345">
        <v>0</v>
      </c>
      <c r="I345">
        <v>35</v>
      </c>
      <c r="J345">
        <v>0</v>
      </c>
      <c r="K345">
        <v>0</v>
      </c>
      <c r="L345">
        <v>8</v>
      </c>
      <c r="M345">
        <v>40</v>
      </c>
      <c r="N345">
        <v>8</v>
      </c>
      <c r="O345">
        <v>275</v>
      </c>
      <c r="P345">
        <v>1029.8</v>
      </c>
      <c r="R345">
        <v>12</v>
      </c>
    </row>
    <row r="346" spans="2:18" x14ac:dyDescent="0.2">
      <c r="B346" s="1">
        <v>43124</v>
      </c>
      <c r="D346">
        <v>1</v>
      </c>
      <c r="E346">
        <v>49</v>
      </c>
      <c r="F346">
        <v>39</v>
      </c>
      <c r="G346">
        <v>43</v>
      </c>
      <c r="H346">
        <v>13</v>
      </c>
      <c r="I346">
        <v>22</v>
      </c>
      <c r="J346">
        <v>0</v>
      </c>
      <c r="K346">
        <v>0</v>
      </c>
      <c r="L346">
        <v>27</v>
      </c>
      <c r="M346">
        <v>54</v>
      </c>
      <c r="N346">
        <v>13</v>
      </c>
      <c r="O346">
        <v>307</v>
      </c>
      <c r="P346">
        <v>1015.5</v>
      </c>
      <c r="R346">
        <v>10</v>
      </c>
    </row>
    <row r="347" spans="2:18" x14ac:dyDescent="0.2">
      <c r="B347" s="1">
        <v>43123</v>
      </c>
      <c r="D347">
        <v>1</v>
      </c>
      <c r="E347">
        <v>59</v>
      </c>
      <c r="F347">
        <v>38</v>
      </c>
      <c r="G347">
        <v>46</v>
      </c>
      <c r="H347">
        <v>16</v>
      </c>
      <c r="I347">
        <v>19</v>
      </c>
      <c r="J347">
        <v>0</v>
      </c>
      <c r="K347">
        <v>0</v>
      </c>
      <c r="L347">
        <v>38</v>
      </c>
      <c r="M347">
        <v>76</v>
      </c>
      <c r="N347">
        <v>9</v>
      </c>
      <c r="O347">
        <v>185</v>
      </c>
      <c r="P347">
        <v>1006.3</v>
      </c>
      <c r="Q347">
        <v>0.92</v>
      </c>
      <c r="R347">
        <v>24</v>
      </c>
    </row>
    <row r="348" spans="2:18" x14ac:dyDescent="0.2">
      <c r="B348" s="1">
        <v>43122</v>
      </c>
      <c r="D348">
        <v>1</v>
      </c>
      <c r="E348">
        <v>52</v>
      </c>
      <c r="F348">
        <v>37</v>
      </c>
      <c r="G348">
        <v>44</v>
      </c>
      <c r="H348">
        <v>14</v>
      </c>
      <c r="I348">
        <v>21</v>
      </c>
      <c r="J348">
        <v>0</v>
      </c>
      <c r="K348">
        <v>0</v>
      </c>
      <c r="L348">
        <v>37</v>
      </c>
      <c r="M348">
        <v>77</v>
      </c>
      <c r="N348">
        <v>5</v>
      </c>
      <c r="O348">
        <v>75</v>
      </c>
      <c r="P348">
        <v>1019.3</v>
      </c>
      <c r="Q348" t="s">
        <v>22</v>
      </c>
      <c r="R348">
        <v>24</v>
      </c>
    </row>
    <row r="349" spans="2:18" x14ac:dyDescent="0.2">
      <c r="B349" s="1">
        <v>43121</v>
      </c>
      <c r="D349">
        <v>1</v>
      </c>
      <c r="E349">
        <v>50</v>
      </c>
      <c r="F349">
        <v>32</v>
      </c>
      <c r="G349">
        <v>42</v>
      </c>
      <c r="H349">
        <v>12</v>
      </c>
      <c r="I349">
        <v>23</v>
      </c>
      <c r="J349">
        <v>0</v>
      </c>
      <c r="K349">
        <v>0</v>
      </c>
      <c r="L349">
        <v>32</v>
      </c>
      <c r="M349">
        <v>68</v>
      </c>
      <c r="N349">
        <v>4</v>
      </c>
      <c r="O349">
        <v>157</v>
      </c>
      <c r="P349">
        <v>1020.6</v>
      </c>
      <c r="Q349" t="s">
        <v>22</v>
      </c>
      <c r="R349">
        <v>24</v>
      </c>
    </row>
    <row r="350" spans="2:18" x14ac:dyDescent="0.2">
      <c r="B350" s="1">
        <v>43120</v>
      </c>
      <c r="D350">
        <v>1</v>
      </c>
      <c r="E350">
        <v>48</v>
      </c>
      <c r="F350">
        <v>27</v>
      </c>
      <c r="G350">
        <v>37</v>
      </c>
      <c r="H350">
        <v>7</v>
      </c>
      <c r="I350">
        <v>28</v>
      </c>
      <c r="J350">
        <v>0</v>
      </c>
      <c r="K350">
        <v>0</v>
      </c>
      <c r="L350">
        <v>24</v>
      </c>
      <c r="M350">
        <v>59</v>
      </c>
      <c r="N350">
        <v>8</v>
      </c>
      <c r="O350">
        <v>238</v>
      </c>
      <c r="P350">
        <v>1014.1</v>
      </c>
      <c r="R350">
        <v>24</v>
      </c>
    </row>
    <row r="351" spans="2:18" x14ac:dyDescent="0.2">
      <c r="B351" s="1">
        <v>43119</v>
      </c>
      <c r="D351">
        <v>1</v>
      </c>
      <c r="E351">
        <v>38</v>
      </c>
      <c r="F351">
        <v>9</v>
      </c>
      <c r="G351">
        <v>24</v>
      </c>
      <c r="H351">
        <v>-6</v>
      </c>
      <c r="I351">
        <v>41</v>
      </c>
      <c r="J351">
        <v>0</v>
      </c>
      <c r="K351">
        <v>0</v>
      </c>
      <c r="L351">
        <v>13</v>
      </c>
      <c r="M351">
        <v>65</v>
      </c>
      <c r="N351">
        <v>5</v>
      </c>
      <c r="O351">
        <v>163</v>
      </c>
      <c r="P351">
        <v>1016.4</v>
      </c>
      <c r="Q351" t="s">
        <v>22</v>
      </c>
      <c r="R351">
        <v>24</v>
      </c>
    </row>
    <row r="352" spans="2:18" x14ac:dyDescent="0.2">
      <c r="B352" s="1">
        <v>43118</v>
      </c>
      <c r="D352">
        <v>1</v>
      </c>
      <c r="E352">
        <v>30</v>
      </c>
      <c r="F352">
        <v>4</v>
      </c>
      <c r="G352">
        <v>20</v>
      </c>
      <c r="H352">
        <v>-10</v>
      </c>
      <c r="I352">
        <v>45</v>
      </c>
      <c r="J352">
        <v>0</v>
      </c>
      <c r="K352">
        <v>0</v>
      </c>
      <c r="L352">
        <v>6</v>
      </c>
      <c r="M352">
        <v>56</v>
      </c>
      <c r="N352">
        <v>8</v>
      </c>
      <c r="O352">
        <v>262</v>
      </c>
      <c r="P352">
        <v>1018.1</v>
      </c>
      <c r="Q352" t="s">
        <v>22</v>
      </c>
      <c r="R352">
        <v>24</v>
      </c>
    </row>
    <row r="353" spans="2:18" x14ac:dyDescent="0.2">
      <c r="B353" s="1">
        <v>43117</v>
      </c>
      <c r="D353">
        <v>1</v>
      </c>
      <c r="E353">
        <v>32</v>
      </c>
      <c r="F353">
        <v>6</v>
      </c>
      <c r="G353">
        <v>24</v>
      </c>
      <c r="H353">
        <v>-6</v>
      </c>
      <c r="I353">
        <v>41</v>
      </c>
      <c r="J353">
        <v>0</v>
      </c>
      <c r="K353">
        <v>0</v>
      </c>
      <c r="L353">
        <v>16</v>
      </c>
      <c r="M353">
        <v>68</v>
      </c>
      <c r="N353">
        <v>8</v>
      </c>
      <c r="O353">
        <v>256</v>
      </c>
      <c r="P353">
        <v>1024.9000000000001</v>
      </c>
      <c r="Q353">
        <v>0.17</v>
      </c>
      <c r="R353">
        <v>24</v>
      </c>
    </row>
    <row r="354" spans="2:18" x14ac:dyDescent="0.2">
      <c r="B354" s="1">
        <v>43116</v>
      </c>
      <c r="D354">
        <v>1</v>
      </c>
      <c r="E354">
        <v>32</v>
      </c>
      <c r="F354">
        <v>27</v>
      </c>
      <c r="G354">
        <v>30</v>
      </c>
      <c r="H354">
        <v>0</v>
      </c>
      <c r="I354">
        <v>35</v>
      </c>
      <c r="J354">
        <v>0</v>
      </c>
      <c r="K354">
        <v>0</v>
      </c>
      <c r="L354">
        <v>24</v>
      </c>
      <c r="M354">
        <v>78</v>
      </c>
      <c r="N354">
        <v>4</v>
      </c>
      <c r="O354">
        <v>84</v>
      </c>
      <c r="P354">
        <v>1030</v>
      </c>
      <c r="Q354">
        <v>0.06</v>
      </c>
      <c r="R354">
        <v>24</v>
      </c>
    </row>
    <row r="355" spans="2:18" x14ac:dyDescent="0.2">
      <c r="B355" s="1">
        <v>43115</v>
      </c>
      <c r="D355">
        <v>1</v>
      </c>
      <c r="E355">
        <v>30</v>
      </c>
      <c r="F355">
        <v>13</v>
      </c>
      <c r="G355">
        <v>22</v>
      </c>
      <c r="H355">
        <v>-8</v>
      </c>
      <c r="I355">
        <v>43</v>
      </c>
      <c r="J355">
        <v>0</v>
      </c>
      <c r="K355">
        <v>0</v>
      </c>
      <c r="L355">
        <v>9</v>
      </c>
      <c r="M355">
        <v>56</v>
      </c>
      <c r="N355">
        <v>8</v>
      </c>
      <c r="O355">
        <v>68</v>
      </c>
      <c r="P355">
        <v>1034.8</v>
      </c>
      <c r="R355">
        <v>24</v>
      </c>
    </row>
    <row r="356" spans="2:18" x14ac:dyDescent="0.2">
      <c r="B356" s="1">
        <v>43114</v>
      </c>
      <c r="D356">
        <v>1</v>
      </c>
      <c r="E356">
        <v>25</v>
      </c>
      <c r="F356">
        <v>12</v>
      </c>
      <c r="G356">
        <v>17</v>
      </c>
      <c r="H356">
        <v>-13</v>
      </c>
      <c r="I356">
        <v>48</v>
      </c>
      <c r="J356">
        <v>0</v>
      </c>
      <c r="K356">
        <v>0</v>
      </c>
      <c r="L356">
        <v>2</v>
      </c>
      <c r="M356">
        <v>50</v>
      </c>
      <c r="N356">
        <v>9</v>
      </c>
      <c r="O356">
        <v>249</v>
      </c>
      <c r="P356">
        <v>1036.2</v>
      </c>
      <c r="R356">
        <v>24</v>
      </c>
    </row>
    <row r="357" spans="2:18" x14ac:dyDescent="0.2">
      <c r="B357" s="1">
        <v>43113</v>
      </c>
      <c r="D357">
        <v>1</v>
      </c>
      <c r="E357">
        <v>64</v>
      </c>
      <c r="F357">
        <v>15</v>
      </c>
      <c r="G357">
        <v>29</v>
      </c>
      <c r="H357">
        <v>-1</v>
      </c>
      <c r="I357">
        <v>36</v>
      </c>
      <c r="J357">
        <v>0</v>
      </c>
      <c r="K357">
        <v>0</v>
      </c>
      <c r="L357">
        <v>17</v>
      </c>
      <c r="M357">
        <v>62</v>
      </c>
      <c r="N357">
        <v>17</v>
      </c>
      <c r="O357">
        <v>317</v>
      </c>
      <c r="P357">
        <v>1014.5</v>
      </c>
      <c r="Q357">
        <v>0.56000000000000005</v>
      </c>
      <c r="R357">
        <v>24</v>
      </c>
    </row>
    <row r="358" spans="2:18" x14ac:dyDescent="0.2">
      <c r="B358" s="1">
        <v>43112</v>
      </c>
      <c r="D358">
        <v>1</v>
      </c>
      <c r="E358">
        <v>65</v>
      </c>
      <c r="F358">
        <v>52</v>
      </c>
      <c r="G358">
        <v>62</v>
      </c>
      <c r="H358">
        <v>32</v>
      </c>
      <c r="I358">
        <v>3</v>
      </c>
      <c r="J358">
        <v>0</v>
      </c>
      <c r="K358">
        <v>7</v>
      </c>
      <c r="L358">
        <v>58</v>
      </c>
      <c r="M358">
        <v>87</v>
      </c>
      <c r="N358">
        <v>10</v>
      </c>
      <c r="O358">
        <v>173</v>
      </c>
      <c r="P358">
        <v>1008.8</v>
      </c>
      <c r="Q358">
        <v>1.08</v>
      </c>
      <c r="R358">
        <v>24</v>
      </c>
    </row>
    <row r="359" spans="2:18" x14ac:dyDescent="0.2">
      <c r="B359" s="1">
        <v>43111</v>
      </c>
      <c r="D359">
        <v>1</v>
      </c>
      <c r="E359">
        <v>54</v>
      </c>
      <c r="F359">
        <v>35</v>
      </c>
      <c r="G359">
        <v>44</v>
      </c>
      <c r="H359">
        <v>14</v>
      </c>
      <c r="I359">
        <v>21</v>
      </c>
      <c r="J359">
        <v>0</v>
      </c>
      <c r="K359">
        <v>0</v>
      </c>
      <c r="L359">
        <v>35</v>
      </c>
      <c r="M359">
        <v>72</v>
      </c>
      <c r="N359">
        <v>2</v>
      </c>
      <c r="O359">
        <v>72</v>
      </c>
      <c r="P359">
        <v>1026.0999999999999</v>
      </c>
      <c r="Q359">
        <v>0.01</v>
      </c>
      <c r="R359">
        <v>24</v>
      </c>
    </row>
    <row r="360" spans="2:18" x14ac:dyDescent="0.2">
      <c r="B360" s="1">
        <v>43110</v>
      </c>
      <c r="D360">
        <v>1</v>
      </c>
      <c r="E360">
        <v>42</v>
      </c>
      <c r="F360">
        <v>18</v>
      </c>
      <c r="G360">
        <v>32</v>
      </c>
      <c r="H360">
        <v>2</v>
      </c>
      <c r="I360">
        <v>33</v>
      </c>
      <c r="J360">
        <v>0</v>
      </c>
      <c r="K360">
        <v>0</v>
      </c>
      <c r="L360">
        <v>20</v>
      </c>
      <c r="M360">
        <v>65</v>
      </c>
      <c r="N360">
        <v>3</v>
      </c>
      <c r="O360">
        <v>149</v>
      </c>
      <c r="P360">
        <v>1030.2</v>
      </c>
      <c r="R360">
        <v>24</v>
      </c>
    </row>
    <row r="361" spans="2:18" x14ac:dyDescent="0.2">
      <c r="B361" s="1">
        <v>43109</v>
      </c>
      <c r="D361">
        <v>1</v>
      </c>
      <c r="E361">
        <v>44</v>
      </c>
      <c r="F361">
        <v>23</v>
      </c>
      <c r="G361">
        <v>32</v>
      </c>
      <c r="H361">
        <v>2</v>
      </c>
      <c r="I361">
        <v>33</v>
      </c>
      <c r="J361">
        <v>0</v>
      </c>
      <c r="K361">
        <v>0</v>
      </c>
      <c r="L361">
        <v>21</v>
      </c>
      <c r="M361">
        <v>65</v>
      </c>
      <c r="N361">
        <v>6</v>
      </c>
      <c r="O361">
        <v>211</v>
      </c>
      <c r="P361">
        <v>1022.5</v>
      </c>
      <c r="R361">
        <v>24</v>
      </c>
    </row>
    <row r="362" spans="2:18" x14ac:dyDescent="0.2">
      <c r="B362" s="1">
        <v>43108</v>
      </c>
      <c r="D362">
        <v>1</v>
      </c>
      <c r="E362">
        <v>27</v>
      </c>
      <c r="F362">
        <v>16</v>
      </c>
      <c r="G362">
        <v>22</v>
      </c>
      <c r="H362">
        <v>-9</v>
      </c>
      <c r="I362">
        <v>43</v>
      </c>
      <c r="J362">
        <v>0</v>
      </c>
      <c r="K362">
        <v>0</v>
      </c>
      <c r="L362">
        <v>12</v>
      </c>
      <c r="M362">
        <v>64</v>
      </c>
      <c r="N362">
        <v>6</v>
      </c>
      <c r="O362">
        <v>228</v>
      </c>
      <c r="P362">
        <v>1021.3</v>
      </c>
      <c r="Q362">
        <v>7.0000000000000007E-2</v>
      </c>
      <c r="R362">
        <v>24</v>
      </c>
    </row>
    <row r="363" spans="2:18" x14ac:dyDescent="0.2">
      <c r="B363" s="1">
        <v>43107</v>
      </c>
      <c r="D363">
        <v>1</v>
      </c>
      <c r="E363">
        <v>19</v>
      </c>
      <c r="F363">
        <v>1</v>
      </c>
      <c r="G363">
        <v>12</v>
      </c>
      <c r="H363">
        <v>-19</v>
      </c>
      <c r="I363">
        <v>53</v>
      </c>
      <c r="J363">
        <v>0</v>
      </c>
      <c r="K363">
        <v>0</v>
      </c>
      <c r="L363">
        <v>-4</v>
      </c>
      <c r="M363">
        <v>49</v>
      </c>
      <c r="N363">
        <v>7</v>
      </c>
      <c r="O363">
        <v>250</v>
      </c>
      <c r="P363">
        <v>1032.5999999999999</v>
      </c>
      <c r="Q363" t="s">
        <v>22</v>
      </c>
      <c r="R363">
        <v>24</v>
      </c>
    </row>
    <row r="364" spans="2:18" x14ac:dyDescent="0.2">
      <c r="B364" s="1">
        <v>43106</v>
      </c>
      <c r="D364">
        <v>1</v>
      </c>
      <c r="E364">
        <v>15</v>
      </c>
      <c r="F364">
        <v>6</v>
      </c>
      <c r="G364">
        <v>10</v>
      </c>
      <c r="H364">
        <v>-21</v>
      </c>
      <c r="I364">
        <v>55</v>
      </c>
      <c r="J364">
        <v>0</v>
      </c>
      <c r="K364">
        <v>0</v>
      </c>
      <c r="L364">
        <v>-9</v>
      </c>
      <c r="M364">
        <v>42</v>
      </c>
      <c r="N364">
        <v>15</v>
      </c>
      <c r="O364">
        <v>291</v>
      </c>
      <c r="P364">
        <v>1025.3</v>
      </c>
      <c r="R364">
        <v>24</v>
      </c>
    </row>
    <row r="365" spans="2:18" x14ac:dyDescent="0.2">
      <c r="B365" s="1">
        <v>43105</v>
      </c>
      <c r="D365">
        <v>1</v>
      </c>
      <c r="E365">
        <v>17</v>
      </c>
      <c r="F365">
        <v>9</v>
      </c>
      <c r="G365">
        <v>12</v>
      </c>
      <c r="H365">
        <v>-19</v>
      </c>
      <c r="I365">
        <v>53</v>
      </c>
      <c r="J365">
        <v>0</v>
      </c>
      <c r="K365">
        <v>0</v>
      </c>
      <c r="L365">
        <v>-6</v>
      </c>
      <c r="M365">
        <v>42</v>
      </c>
      <c r="N365">
        <v>19</v>
      </c>
      <c r="O365">
        <v>284</v>
      </c>
      <c r="P365">
        <v>1012.5</v>
      </c>
      <c r="R365">
        <v>24</v>
      </c>
    </row>
    <row r="366" spans="2:18" x14ac:dyDescent="0.2">
      <c r="B366" s="1">
        <v>43104</v>
      </c>
      <c r="D366">
        <v>1</v>
      </c>
      <c r="E366">
        <v>26</v>
      </c>
      <c r="F366">
        <v>14</v>
      </c>
      <c r="G366">
        <v>22</v>
      </c>
      <c r="H366">
        <v>-9</v>
      </c>
      <c r="I366">
        <v>43</v>
      </c>
      <c r="J366">
        <v>0</v>
      </c>
      <c r="K366">
        <v>0</v>
      </c>
      <c r="L366">
        <v>9</v>
      </c>
      <c r="M366">
        <v>56</v>
      </c>
      <c r="N366">
        <v>17</v>
      </c>
      <c r="O366">
        <v>318</v>
      </c>
      <c r="P366">
        <v>1002.1</v>
      </c>
      <c r="Q366">
        <v>0.02</v>
      </c>
      <c r="R366">
        <v>19</v>
      </c>
    </row>
    <row r="367" spans="2:18" x14ac:dyDescent="0.2">
      <c r="B367" s="1">
        <v>43103</v>
      </c>
      <c r="D367">
        <v>1</v>
      </c>
      <c r="E367">
        <v>26</v>
      </c>
      <c r="F367">
        <v>2</v>
      </c>
      <c r="G367">
        <v>15</v>
      </c>
      <c r="H367">
        <v>-16</v>
      </c>
      <c r="I367">
        <v>50</v>
      </c>
      <c r="J367">
        <v>0</v>
      </c>
      <c r="K367">
        <v>0</v>
      </c>
      <c r="L367">
        <v>0</v>
      </c>
      <c r="M367">
        <v>52</v>
      </c>
      <c r="N367">
        <v>3</v>
      </c>
      <c r="O367">
        <v>110</v>
      </c>
      <c r="P367">
        <v>1024</v>
      </c>
      <c r="R367">
        <v>20</v>
      </c>
    </row>
    <row r="368" spans="2:18" x14ac:dyDescent="0.2">
      <c r="B368" s="1">
        <v>43102</v>
      </c>
      <c r="D368">
        <v>1</v>
      </c>
      <c r="E368">
        <v>24</v>
      </c>
      <c r="F368">
        <v>6</v>
      </c>
      <c r="G368">
        <v>15</v>
      </c>
      <c r="H368">
        <v>-16</v>
      </c>
      <c r="I368">
        <v>50</v>
      </c>
      <c r="J368">
        <v>0</v>
      </c>
      <c r="K368">
        <v>0</v>
      </c>
      <c r="L368">
        <v>2</v>
      </c>
      <c r="M368">
        <v>55</v>
      </c>
      <c r="N368">
        <v>11</v>
      </c>
      <c r="O368">
        <v>243</v>
      </c>
      <c r="P368">
        <v>1028.5999999999999</v>
      </c>
      <c r="R368">
        <v>24</v>
      </c>
    </row>
    <row r="369" spans="2:18" x14ac:dyDescent="0.2">
      <c r="B369" s="1">
        <v>43101</v>
      </c>
      <c r="D369">
        <v>1</v>
      </c>
      <c r="E369">
        <v>19</v>
      </c>
      <c r="F369">
        <v>5</v>
      </c>
      <c r="G369">
        <v>11</v>
      </c>
      <c r="H369">
        <v>-21</v>
      </c>
      <c r="I369">
        <v>54</v>
      </c>
      <c r="J369">
        <v>0</v>
      </c>
      <c r="K369">
        <v>0</v>
      </c>
      <c r="L369">
        <v>-3</v>
      </c>
      <c r="M369">
        <v>52</v>
      </c>
      <c r="N369">
        <v>8</v>
      </c>
      <c r="O369">
        <v>264</v>
      </c>
      <c r="P369">
        <v>1028.5</v>
      </c>
      <c r="Q369">
        <v>1.8</v>
      </c>
      <c r="R369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89695-DBED-4BE1-8E22-0E3C87AF82C7}">
  <dimension ref="A1:AP41"/>
  <sheetViews>
    <sheetView tabSelected="1" topLeftCell="A14" zoomScale="140" zoomScaleNormal="140" workbookViewId="0">
      <selection activeCell="U40" sqref="U40"/>
    </sheetView>
  </sheetViews>
  <sheetFormatPr baseColWidth="10" defaultColWidth="8.83203125" defaultRowHeight="15" x14ac:dyDescent="0.2"/>
  <cols>
    <col min="1" max="1" width="6.6640625" customWidth="1"/>
    <col min="2" max="2" width="4.6640625" customWidth="1"/>
    <col min="3" max="3" width="11.33203125" customWidth="1"/>
    <col min="4" max="5" width="9.83203125" customWidth="1"/>
    <col min="7" max="8" width="5.1640625" customWidth="1"/>
    <col min="9" max="9" width="5.5" customWidth="1"/>
    <col min="10" max="10" width="5" customWidth="1"/>
    <col min="11" max="11" width="11.5" customWidth="1"/>
    <col min="12" max="13" width="9.5" customWidth="1"/>
    <col min="15" max="16" width="6" customWidth="1"/>
    <col min="17" max="18" width="5.83203125" customWidth="1"/>
    <col min="19" max="19" width="10.6640625" customWidth="1"/>
    <col min="20" max="21" width="8.83203125" customWidth="1"/>
    <col min="23" max="24" width="6" customWidth="1"/>
    <col min="25" max="26" width="5.83203125" customWidth="1"/>
    <col min="27" max="27" width="11" customWidth="1"/>
    <col min="28" max="29" width="9.1640625" customWidth="1"/>
    <col min="31" max="32" width="7.1640625" customWidth="1"/>
    <col min="33" max="33" width="6.83203125" customWidth="1"/>
    <col min="34" max="34" width="12.1640625" customWidth="1"/>
  </cols>
  <sheetData>
    <row r="1" spans="1:42" ht="33" customHeight="1" x14ac:dyDescent="0.2">
      <c r="A1" s="3" t="s">
        <v>24</v>
      </c>
      <c r="B1" s="3" t="s">
        <v>25</v>
      </c>
      <c r="C1" s="3" t="s">
        <v>23</v>
      </c>
      <c r="D1" s="5" t="s">
        <v>45</v>
      </c>
      <c r="E1" s="6" t="s">
        <v>50</v>
      </c>
      <c r="F1" s="2" t="s">
        <v>46</v>
      </c>
      <c r="G1" s="3" t="s">
        <v>48</v>
      </c>
      <c r="H1" s="6" t="s">
        <v>55</v>
      </c>
      <c r="I1" s="5" t="s">
        <v>49</v>
      </c>
      <c r="J1" s="5"/>
      <c r="K1" s="3" t="s">
        <v>28</v>
      </c>
      <c r="L1" s="5" t="s">
        <v>45</v>
      </c>
      <c r="M1" s="6" t="s">
        <v>50</v>
      </c>
      <c r="N1" s="2" t="s">
        <v>46</v>
      </c>
      <c r="O1" s="2" t="s">
        <v>48</v>
      </c>
      <c r="P1" s="2" t="s">
        <v>55</v>
      </c>
      <c r="Q1" s="5" t="s">
        <v>49</v>
      </c>
      <c r="R1" s="5"/>
      <c r="S1" s="3" t="s">
        <v>26</v>
      </c>
      <c r="T1" s="5" t="s">
        <v>45</v>
      </c>
      <c r="U1" s="6" t="s">
        <v>50</v>
      </c>
      <c r="V1" s="2" t="s">
        <v>46</v>
      </c>
      <c r="W1" s="2" t="s">
        <v>48</v>
      </c>
      <c r="X1" s="2" t="s">
        <v>55</v>
      </c>
      <c r="Y1" s="5" t="s">
        <v>49</v>
      </c>
      <c r="Z1" s="5"/>
      <c r="AA1" s="3" t="s">
        <v>27</v>
      </c>
      <c r="AB1" s="5" t="s">
        <v>45</v>
      </c>
      <c r="AC1" s="6" t="s">
        <v>50</v>
      </c>
      <c r="AD1" s="2" t="s">
        <v>46</v>
      </c>
      <c r="AE1" s="2" t="s">
        <v>48</v>
      </c>
      <c r="AF1" s="2" t="s">
        <v>55</v>
      </c>
      <c r="AG1" s="5" t="s">
        <v>49</v>
      </c>
    </row>
    <row r="2" spans="1:42" x14ac:dyDescent="0.2">
      <c r="A2">
        <v>2018</v>
      </c>
      <c r="B2" s="3">
        <v>1</v>
      </c>
      <c r="C2">
        <v>628412.2316845156</v>
      </c>
      <c r="E2">
        <f>C2-($AJ$14*$AO$14)</f>
        <v>379063.03168451559</v>
      </c>
      <c r="G2">
        <f t="shared" ref="G2:G25" si="0">(D2/C2)*100</f>
        <v>0</v>
      </c>
      <c r="H2">
        <f>E2/C2*100</f>
        <v>60.320759617998363</v>
      </c>
      <c r="I2">
        <f t="shared" ref="I2:I25" si="1">(F2/C2)*100</f>
        <v>0</v>
      </c>
      <c r="K2">
        <v>160850.67228000003</v>
      </c>
      <c r="M2">
        <f>K2-($AJ$15*$AO$15)</f>
        <v>115166.57228000002</v>
      </c>
      <c r="O2">
        <f>(L2/K2)*100</f>
        <v>0</v>
      </c>
      <c r="P2">
        <f>M2/K2*100</f>
        <v>71.598440123100247</v>
      </c>
      <c r="Q2">
        <f>(N2/K2)*100</f>
        <v>0</v>
      </c>
      <c r="S2">
        <v>112605.48207354192</v>
      </c>
      <c r="T2">
        <f>S2-($AJ$16*$AP$16)</f>
        <v>-60957.717926458092</v>
      </c>
      <c r="U2">
        <f>S2-($AJ$16*$AO$16)</f>
        <v>-25584.117926458057</v>
      </c>
      <c r="V2">
        <f>S2-($AJ$16*$AN$16)</f>
        <v>9789.4820735419198</v>
      </c>
      <c r="W2">
        <f>(T2/S2)*100</f>
        <v>-54.133881232040729</v>
      </c>
      <c r="X2">
        <f>U2/S2*100</f>
        <v>-22.720135339191774</v>
      </c>
      <c r="Y2">
        <f>(V2/S2)*100</f>
        <v>8.6936105536571233</v>
      </c>
      <c r="AI2" s="9" t="s">
        <v>56</v>
      </c>
      <c r="AJ2" s="9"/>
    </row>
    <row r="3" spans="1:42" x14ac:dyDescent="0.2">
      <c r="A3">
        <v>2018</v>
      </c>
      <c r="B3" s="2">
        <v>2</v>
      </c>
      <c r="C3">
        <v>1300593.0884501752</v>
      </c>
      <c r="E3">
        <f t="shared" ref="E3:E35" si="2">C3-($AJ$14*$AO$14)</f>
        <v>1051243.8884501753</v>
      </c>
      <c r="G3">
        <f t="shared" si="0"/>
        <v>0</v>
      </c>
      <c r="H3">
        <f t="shared" ref="H3:H35" si="3">E3/C3*100</f>
        <v>80.828038975885079</v>
      </c>
      <c r="I3">
        <f t="shared" si="1"/>
        <v>0</v>
      </c>
      <c r="K3">
        <v>417432.69560000009</v>
      </c>
      <c r="M3">
        <f t="shared" ref="M3:M35" si="4">K3-($AJ$15*$AO$15)</f>
        <v>371748.59560000012</v>
      </c>
      <c r="O3">
        <f t="shared" ref="O3:O35" si="5">(L3/K3)*100</f>
        <v>0</v>
      </c>
      <c r="P3">
        <f t="shared" ref="P3:P35" si="6">M3/K3*100</f>
        <v>89.055936326612937</v>
      </c>
      <c r="Q3">
        <f t="shared" ref="Q3:Q35" si="7">(N3/K3)*100</f>
        <v>0</v>
      </c>
      <c r="S3">
        <v>215098.75190608078</v>
      </c>
      <c r="T3">
        <f t="shared" ref="T3:T35" si="8">S3-($AJ$16*$AP$16)</f>
        <v>41535.551906080771</v>
      </c>
      <c r="U3">
        <f t="shared" ref="U3:U35" si="9">S3-($AJ$16*$AO$16)</f>
        <v>76909.151906080806</v>
      </c>
      <c r="V3">
        <f t="shared" ref="V3:V35" si="10">S3-($AJ$16*$AN$16)</f>
        <v>112282.75190608078</v>
      </c>
      <c r="W3">
        <f t="shared" ref="W3:W35" si="11">(T3/S3)*100</f>
        <v>19.309992056214519</v>
      </c>
      <c r="X3">
        <f t="shared" ref="X3:X35" si="12">U3/S3*100</f>
        <v>35.755275762670109</v>
      </c>
      <c r="Y3">
        <f t="shared" ref="Y3:Y35" si="13">(V3/S3)*100</f>
        <v>52.200559469125672</v>
      </c>
      <c r="AI3" s="9"/>
      <c r="AJ3" s="9"/>
    </row>
    <row r="4" spans="1:42" x14ac:dyDescent="0.2">
      <c r="A4">
        <v>2018</v>
      </c>
      <c r="B4" s="2">
        <v>3</v>
      </c>
      <c r="C4">
        <v>1116688.1920053316</v>
      </c>
      <c r="E4">
        <f t="shared" si="2"/>
        <v>867338.99200533167</v>
      </c>
      <c r="G4">
        <f t="shared" si="0"/>
        <v>0</v>
      </c>
      <c r="H4">
        <f t="shared" si="3"/>
        <v>77.670651325485736</v>
      </c>
      <c r="I4">
        <f t="shared" si="1"/>
        <v>0</v>
      </c>
      <c r="K4">
        <v>335576.16852800007</v>
      </c>
      <c r="M4">
        <f t="shared" si="4"/>
        <v>289892.06852800009</v>
      </c>
      <c r="O4">
        <f t="shared" si="5"/>
        <v>0</v>
      </c>
      <c r="P4">
        <f t="shared" si="6"/>
        <v>86.386369389580736</v>
      </c>
      <c r="Q4">
        <f t="shared" si="7"/>
        <v>0</v>
      </c>
      <c r="S4">
        <v>125939.89075744085</v>
      </c>
      <c r="T4">
        <f t="shared" si="8"/>
        <v>-47623.30924255916</v>
      </c>
      <c r="U4">
        <f t="shared" si="9"/>
        <v>-12249.709242559125</v>
      </c>
      <c r="V4">
        <f t="shared" si="10"/>
        <v>23123.890757440851</v>
      </c>
      <c r="W4">
        <f t="shared" si="11"/>
        <v>-37.814316779328678</v>
      </c>
      <c r="X4">
        <f t="shared" si="12"/>
        <v>-9.7266316247264015</v>
      </c>
      <c r="Y4">
        <f t="shared" si="13"/>
        <v>18.361053529875825</v>
      </c>
      <c r="AH4" t="s">
        <v>47</v>
      </c>
      <c r="AI4">
        <v>4413</v>
      </c>
      <c r="AJ4">
        <f>0.8*AI4</f>
        <v>3530.4</v>
      </c>
    </row>
    <row r="5" spans="1:42" x14ac:dyDescent="0.2">
      <c r="A5">
        <v>2018</v>
      </c>
      <c r="B5" s="2">
        <v>4</v>
      </c>
      <c r="C5">
        <v>951964.2907259179</v>
      </c>
      <c r="E5">
        <f t="shared" si="2"/>
        <v>702615.09072591783</v>
      </c>
      <c r="G5">
        <f t="shared" si="0"/>
        <v>0</v>
      </c>
      <c r="H5">
        <f t="shared" si="3"/>
        <v>73.80687464549122</v>
      </c>
      <c r="I5">
        <f t="shared" si="1"/>
        <v>0</v>
      </c>
      <c r="K5">
        <v>211478.27184000003</v>
      </c>
      <c r="M5">
        <f t="shared" si="4"/>
        <v>165794.17184000002</v>
      </c>
      <c r="O5">
        <f t="shared" si="5"/>
        <v>0</v>
      </c>
      <c r="P5">
        <f t="shared" si="6"/>
        <v>78.397733439696523</v>
      </c>
      <c r="Q5">
        <f t="shared" si="7"/>
        <v>0</v>
      </c>
      <c r="S5">
        <v>88644.680865199218</v>
      </c>
      <c r="T5">
        <f t="shared" si="8"/>
        <v>-84918.519134800794</v>
      </c>
      <c r="U5">
        <f t="shared" si="9"/>
        <v>-49544.919134800759</v>
      </c>
      <c r="V5">
        <f t="shared" si="10"/>
        <v>-14171.319134800782</v>
      </c>
      <c r="W5">
        <f t="shared" si="11"/>
        <v>-95.796519662511116</v>
      </c>
      <c r="X5">
        <f t="shared" si="12"/>
        <v>-55.891587234820165</v>
      </c>
      <c r="Y5">
        <f t="shared" si="13"/>
        <v>-15.986654807129282</v>
      </c>
      <c r="AH5" t="s">
        <v>32</v>
      </c>
      <c r="AI5">
        <v>3320.29</v>
      </c>
      <c r="AJ5">
        <f>0.8*AI5</f>
        <v>2656.232</v>
      </c>
    </row>
    <row r="6" spans="1:42" x14ac:dyDescent="0.2">
      <c r="A6">
        <v>2018</v>
      </c>
      <c r="B6" s="2">
        <v>5</v>
      </c>
      <c r="C6">
        <v>1061101.6415776021</v>
      </c>
      <c r="E6">
        <f t="shared" si="2"/>
        <v>811752.44157760218</v>
      </c>
      <c r="G6">
        <f t="shared" si="0"/>
        <v>0</v>
      </c>
      <c r="H6">
        <f t="shared" si="3"/>
        <v>76.500912803293957</v>
      </c>
      <c r="I6">
        <f t="shared" si="1"/>
        <v>0</v>
      </c>
      <c r="K6">
        <v>310385.74916800001</v>
      </c>
      <c r="M6">
        <f t="shared" si="4"/>
        <v>264701.64916800003</v>
      </c>
      <c r="O6">
        <f t="shared" si="5"/>
        <v>0</v>
      </c>
      <c r="P6">
        <f t="shared" si="6"/>
        <v>85.281508534957609</v>
      </c>
      <c r="Q6">
        <f t="shared" si="7"/>
        <v>0</v>
      </c>
      <c r="S6">
        <v>135229.41454493845</v>
      </c>
      <c r="T6">
        <f t="shared" si="8"/>
        <v>-38333.785455061559</v>
      </c>
      <c r="U6">
        <f t="shared" si="9"/>
        <v>-2960.1854550615244</v>
      </c>
      <c r="V6">
        <f t="shared" si="10"/>
        <v>32413.414544938452</v>
      </c>
      <c r="W6">
        <f t="shared" si="11"/>
        <v>-28.347224295881833</v>
      </c>
      <c r="X6">
        <f t="shared" si="12"/>
        <v>-2.1890100352965862</v>
      </c>
      <c r="Y6">
        <f t="shared" si="13"/>
        <v>23.969204225288621</v>
      </c>
      <c r="AH6" t="s">
        <v>31</v>
      </c>
      <c r="AI6">
        <v>5505.71</v>
      </c>
      <c r="AJ6">
        <f>0.8*AI6</f>
        <v>4404.5680000000002</v>
      </c>
    </row>
    <row r="7" spans="1:42" x14ac:dyDescent="0.2">
      <c r="A7">
        <v>2018</v>
      </c>
      <c r="B7" s="2">
        <v>6</v>
      </c>
      <c r="C7">
        <v>514965.43601964717</v>
      </c>
      <c r="E7">
        <f t="shared" si="2"/>
        <v>265616.23601964716</v>
      </c>
      <c r="G7">
        <f t="shared" si="0"/>
        <v>0</v>
      </c>
      <c r="H7">
        <f t="shared" si="3"/>
        <v>51.57942988808928</v>
      </c>
      <c r="I7">
        <f t="shared" si="1"/>
        <v>0</v>
      </c>
      <c r="K7">
        <v>159088.11867200001</v>
      </c>
      <c r="M7">
        <f t="shared" si="4"/>
        <v>113404.01867200001</v>
      </c>
      <c r="O7">
        <f t="shared" si="5"/>
        <v>0</v>
      </c>
      <c r="P7">
        <f t="shared" si="6"/>
        <v>71.283776323869148</v>
      </c>
      <c r="Q7">
        <f t="shared" si="7"/>
        <v>0</v>
      </c>
      <c r="S7">
        <v>80177.845531206855</v>
      </c>
      <c r="T7">
        <f t="shared" si="8"/>
        <v>-93385.354468793157</v>
      </c>
      <c r="U7">
        <f t="shared" si="9"/>
        <v>-58011.754468793122</v>
      </c>
      <c r="V7">
        <f t="shared" si="10"/>
        <v>-22638.154468793145</v>
      </c>
      <c r="W7">
        <f t="shared" si="11"/>
        <v>-116.47276607407176</v>
      </c>
      <c r="X7">
        <f t="shared" si="12"/>
        <v>-72.353845484927334</v>
      </c>
      <c r="Y7">
        <f t="shared" si="13"/>
        <v>-28.234924895782981</v>
      </c>
      <c r="AI7" s="9" t="s">
        <v>29</v>
      </c>
      <c r="AJ7" s="9"/>
    </row>
    <row r="8" spans="1:42" x14ac:dyDescent="0.2">
      <c r="A8">
        <v>2018</v>
      </c>
      <c r="B8" s="2">
        <v>7</v>
      </c>
      <c r="C8">
        <v>400791.58678200241</v>
      </c>
      <c r="E8">
        <f t="shared" si="2"/>
        <v>151442.3867820024</v>
      </c>
      <c r="G8">
        <f t="shared" si="0"/>
        <v>0</v>
      </c>
      <c r="H8">
        <f t="shared" si="3"/>
        <v>37.785819806735262</v>
      </c>
      <c r="I8">
        <f t="shared" si="1"/>
        <v>0</v>
      </c>
      <c r="K8">
        <v>105368.999048</v>
      </c>
      <c r="M8">
        <f t="shared" si="4"/>
        <v>59684.899047999999</v>
      </c>
      <c r="O8">
        <f t="shared" si="5"/>
        <v>0</v>
      </c>
      <c r="P8">
        <f t="shared" si="6"/>
        <v>56.643699368170921</v>
      </c>
      <c r="Q8">
        <f t="shared" si="7"/>
        <v>0</v>
      </c>
      <c r="S8">
        <v>61393.125842835201</v>
      </c>
      <c r="T8">
        <f t="shared" si="8"/>
        <v>-112170.07415716481</v>
      </c>
      <c r="U8">
        <f t="shared" si="9"/>
        <v>-76796.474157164776</v>
      </c>
      <c r="V8">
        <f t="shared" si="10"/>
        <v>-41422.874157164799</v>
      </c>
      <c r="W8">
        <f t="shared" si="11"/>
        <v>-182.70787261153188</v>
      </c>
      <c r="X8">
        <f t="shared" si="12"/>
        <v>-125.08969547138184</v>
      </c>
      <c r="Y8">
        <f t="shared" si="13"/>
        <v>-67.471518331231863</v>
      </c>
      <c r="AI8" s="9"/>
      <c r="AJ8" s="9"/>
    </row>
    <row r="9" spans="1:42" x14ac:dyDescent="0.2">
      <c r="A9">
        <v>2018</v>
      </c>
      <c r="B9" s="2">
        <v>8</v>
      </c>
      <c r="C9">
        <v>2085414.372</v>
      </c>
      <c r="E9">
        <f t="shared" si="2"/>
        <v>1836065.172</v>
      </c>
      <c r="G9">
        <f t="shared" si="0"/>
        <v>0</v>
      </c>
      <c r="H9">
        <f t="shared" si="3"/>
        <v>88.0431820482342</v>
      </c>
      <c r="I9">
        <f t="shared" si="1"/>
        <v>0</v>
      </c>
      <c r="K9">
        <v>776200.55140000011</v>
      </c>
      <c r="M9">
        <f t="shared" si="4"/>
        <v>730516.45140000014</v>
      </c>
      <c r="O9">
        <f t="shared" si="5"/>
        <v>0</v>
      </c>
      <c r="P9">
        <f t="shared" si="6"/>
        <v>94.11439480201328</v>
      </c>
      <c r="Q9">
        <f t="shared" si="7"/>
        <v>0</v>
      </c>
      <c r="S9">
        <v>317112.12014074175</v>
      </c>
      <c r="T9">
        <f t="shared" si="8"/>
        <v>143548.92014074174</v>
      </c>
      <c r="U9">
        <f t="shared" si="9"/>
        <v>178922.52014074178</v>
      </c>
      <c r="V9">
        <f t="shared" si="10"/>
        <v>214296.12014074175</v>
      </c>
      <c r="W9">
        <f t="shared" si="11"/>
        <v>45.267560280266608</v>
      </c>
      <c r="X9">
        <f t="shared" si="12"/>
        <v>56.42247923583993</v>
      </c>
      <c r="Y9">
        <f t="shared" si="13"/>
        <v>67.577398191413224</v>
      </c>
      <c r="AJ9">
        <v>1972.98</v>
      </c>
    </row>
    <row r="10" spans="1:42" x14ac:dyDescent="0.2">
      <c r="A10">
        <v>2018</v>
      </c>
      <c r="B10" s="2">
        <v>9</v>
      </c>
      <c r="C10">
        <v>1068372.1773053668</v>
      </c>
      <c r="E10">
        <f t="shared" si="2"/>
        <v>819022.97730536689</v>
      </c>
      <c r="G10">
        <f t="shared" si="0"/>
        <v>0</v>
      </c>
      <c r="H10">
        <f t="shared" si="3"/>
        <v>76.660829877758047</v>
      </c>
      <c r="I10">
        <f t="shared" si="1"/>
        <v>0</v>
      </c>
      <c r="K10">
        <v>264612.22328000003</v>
      </c>
      <c r="M10">
        <f t="shared" si="4"/>
        <v>218928.12328000003</v>
      </c>
      <c r="O10">
        <f t="shared" si="5"/>
        <v>0</v>
      </c>
      <c r="P10">
        <f t="shared" si="6"/>
        <v>82.735453625791394</v>
      </c>
      <c r="Q10">
        <f t="shared" si="7"/>
        <v>0</v>
      </c>
      <c r="S10">
        <v>122237.79271666685</v>
      </c>
      <c r="T10">
        <f t="shared" si="8"/>
        <v>-51325.407283333159</v>
      </c>
      <c r="U10">
        <f t="shared" si="9"/>
        <v>-15951.807283333124</v>
      </c>
      <c r="V10">
        <f t="shared" si="10"/>
        <v>19421.792716666852</v>
      </c>
      <c r="W10">
        <f t="shared" si="11"/>
        <v>-41.988165969504657</v>
      </c>
      <c r="X10">
        <f t="shared" si="12"/>
        <v>-13.049816205621104</v>
      </c>
      <c r="Y10">
        <f t="shared" si="13"/>
        <v>15.888533558262408</v>
      </c>
    </row>
    <row r="11" spans="1:42" x14ac:dyDescent="0.2">
      <c r="A11">
        <v>2018</v>
      </c>
      <c r="B11" s="2">
        <v>10</v>
      </c>
      <c r="C11">
        <v>622067.03686755721</v>
      </c>
      <c r="E11">
        <f t="shared" si="2"/>
        <v>372717.8368675572</v>
      </c>
      <c r="G11">
        <f t="shared" si="0"/>
        <v>0</v>
      </c>
      <c r="H11">
        <f t="shared" si="3"/>
        <v>59.916024283233583</v>
      </c>
      <c r="I11">
        <f t="shared" si="1"/>
        <v>0</v>
      </c>
      <c r="K11">
        <v>177119.04568000001</v>
      </c>
      <c r="M11">
        <f t="shared" si="4"/>
        <v>131434.94568</v>
      </c>
      <c r="O11">
        <f t="shared" si="5"/>
        <v>0</v>
      </c>
      <c r="P11">
        <f t="shared" si="6"/>
        <v>74.207121642617011</v>
      </c>
      <c r="Q11">
        <f t="shared" si="7"/>
        <v>0</v>
      </c>
      <c r="S11">
        <v>68694.485867694981</v>
      </c>
      <c r="T11">
        <f t="shared" si="8"/>
        <v>-104868.71413230503</v>
      </c>
      <c r="U11">
        <f t="shared" si="9"/>
        <v>-69495.114132304996</v>
      </c>
      <c r="V11">
        <f t="shared" si="10"/>
        <v>-34121.514132305019</v>
      </c>
      <c r="W11">
        <f t="shared" si="11"/>
        <v>-152.65958076210268</v>
      </c>
      <c r="X11">
        <f t="shared" si="12"/>
        <v>-101.16549131199848</v>
      </c>
      <c r="Y11">
        <f t="shared" si="13"/>
        <v>-49.671401861894381</v>
      </c>
    </row>
    <row r="12" spans="1:42" x14ac:dyDescent="0.2">
      <c r="A12">
        <v>2018</v>
      </c>
      <c r="B12" s="2">
        <v>11</v>
      </c>
      <c r="C12">
        <v>1821639.3361694077</v>
      </c>
      <c r="E12">
        <f t="shared" si="2"/>
        <v>1572290.1361694077</v>
      </c>
      <c r="G12">
        <f t="shared" si="0"/>
        <v>0</v>
      </c>
      <c r="H12">
        <f t="shared" si="3"/>
        <v>86.31182391327043</v>
      </c>
      <c r="I12">
        <f t="shared" si="1"/>
        <v>0</v>
      </c>
      <c r="K12">
        <v>780716.21772800002</v>
      </c>
      <c r="M12">
        <f t="shared" si="4"/>
        <v>735032.11772800004</v>
      </c>
      <c r="O12">
        <f t="shared" si="5"/>
        <v>0</v>
      </c>
      <c r="P12">
        <f t="shared" si="6"/>
        <v>94.148437170557628</v>
      </c>
      <c r="Q12">
        <f t="shared" si="7"/>
        <v>0</v>
      </c>
      <c r="S12">
        <v>419571.11128771788</v>
      </c>
      <c r="T12">
        <f t="shared" si="8"/>
        <v>246007.91128771787</v>
      </c>
      <c r="U12">
        <f t="shared" si="9"/>
        <v>281381.51128771791</v>
      </c>
      <c r="V12">
        <f t="shared" si="10"/>
        <v>316755.11128771788</v>
      </c>
      <c r="W12">
        <f t="shared" si="11"/>
        <v>58.633186286989073</v>
      </c>
      <c r="X12">
        <f t="shared" si="12"/>
        <v>67.064081324408093</v>
      </c>
      <c r="Y12">
        <f t="shared" si="13"/>
        <v>75.494976361827099</v>
      </c>
      <c r="AI12" s="9" t="s">
        <v>30</v>
      </c>
      <c r="AJ12" s="9"/>
      <c r="AO12" t="s">
        <v>58</v>
      </c>
    </row>
    <row r="13" spans="1:42" x14ac:dyDescent="0.2">
      <c r="A13">
        <v>2018</v>
      </c>
      <c r="B13" s="2">
        <v>12</v>
      </c>
      <c r="C13">
        <v>1162889.1417663097</v>
      </c>
      <c r="E13">
        <f t="shared" si="2"/>
        <v>913539.94176630978</v>
      </c>
      <c r="G13">
        <f t="shared" si="0"/>
        <v>0</v>
      </c>
      <c r="H13">
        <f t="shared" si="3"/>
        <v>78.557784139142967</v>
      </c>
      <c r="I13">
        <f t="shared" si="1"/>
        <v>0</v>
      </c>
      <c r="K13">
        <v>507351.15216</v>
      </c>
      <c r="M13">
        <f t="shared" si="4"/>
        <v>461667.05216000002</v>
      </c>
      <c r="O13">
        <f t="shared" si="5"/>
        <v>0</v>
      </c>
      <c r="P13">
        <f t="shared" si="6"/>
        <v>90.995565929927594</v>
      </c>
      <c r="Q13">
        <f t="shared" si="7"/>
        <v>0</v>
      </c>
      <c r="S13">
        <v>235494.56981590047</v>
      </c>
      <c r="T13">
        <f t="shared" si="8"/>
        <v>61931.369815900456</v>
      </c>
      <c r="U13">
        <f t="shared" si="9"/>
        <v>97304.969815900491</v>
      </c>
      <c r="V13">
        <f t="shared" si="10"/>
        <v>132678.56981590047</v>
      </c>
      <c r="W13">
        <f t="shared" si="11"/>
        <v>26.298427969832062</v>
      </c>
      <c r="X13">
        <f t="shared" si="12"/>
        <v>41.319411267941049</v>
      </c>
      <c r="Y13">
        <f t="shared" si="13"/>
        <v>56.340394566050023</v>
      </c>
      <c r="AI13" s="9"/>
      <c r="AJ13" s="9"/>
      <c r="AK13" t="s">
        <v>32</v>
      </c>
      <c r="AL13" t="s">
        <v>47</v>
      </c>
      <c r="AM13" t="s">
        <v>31</v>
      </c>
      <c r="AN13" t="s">
        <v>32</v>
      </c>
      <c r="AO13" t="s">
        <v>47</v>
      </c>
      <c r="AP13" t="s">
        <v>31</v>
      </c>
    </row>
    <row r="14" spans="1:42" x14ac:dyDescent="0.2">
      <c r="A14">
        <v>2019</v>
      </c>
      <c r="B14" s="2">
        <v>1</v>
      </c>
      <c r="C14">
        <v>1208098.654837138</v>
      </c>
      <c r="E14">
        <f t="shared" si="2"/>
        <v>958749.45483713807</v>
      </c>
      <c r="G14">
        <f t="shared" si="0"/>
        <v>0</v>
      </c>
      <c r="H14">
        <f t="shared" si="3"/>
        <v>79.360195543499358</v>
      </c>
      <c r="I14">
        <f t="shared" si="1"/>
        <v>0</v>
      </c>
      <c r="K14">
        <v>487346.16476000001</v>
      </c>
      <c r="M14">
        <f t="shared" si="4"/>
        <v>441662.06476000004</v>
      </c>
      <c r="O14">
        <f t="shared" si="5"/>
        <v>0</v>
      </c>
      <c r="P14">
        <f t="shared" si="6"/>
        <v>90.625944492146004</v>
      </c>
      <c r="Q14">
        <f t="shared" si="7"/>
        <v>0</v>
      </c>
      <c r="S14">
        <v>233472.12736769987</v>
      </c>
      <c r="T14">
        <f t="shared" si="8"/>
        <v>59908.927367699856</v>
      </c>
      <c r="U14">
        <f t="shared" si="9"/>
        <v>95282.527367699891</v>
      </c>
      <c r="V14">
        <f t="shared" si="10"/>
        <v>130656.12736769987</v>
      </c>
      <c r="W14">
        <f t="shared" si="11"/>
        <v>25.659991213147297</v>
      </c>
      <c r="X14">
        <f t="shared" si="12"/>
        <v>40.811093145023499</v>
      </c>
      <c r="Y14">
        <f t="shared" si="13"/>
        <v>55.962195076899668</v>
      </c>
      <c r="AA14">
        <v>213492</v>
      </c>
      <c r="AB14">
        <f t="shared" ref="AB14:AB25" si="14">AA14-($AJ$17*$AJ$6)</f>
        <v>-81614.056000000041</v>
      </c>
      <c r="AC14">
        <f>AA14-($AJ$17*$AL$17)</f>
        <v>-50957</v>
      </c>
      <c r="AD14">
        <f t="shared" ref="AD14:AD25" si="15">AA14-($AJ$17*$AJ$5)</f>
        <v>35524.456000000006</v>
      </c>
      <c r="AE14">
        <f>(AB14/AA14)*100</f>
        <v>-38.22815655855959</v>
      </c>
      <c r="AG14">
        <f>(AD14/AA14)*100</f>
        <v>16.639712963483412</v>
      </c>
      <c r="AI14" t="s">
        <v>51</v>
      </c>
      <c r="AJ14">
        <v>68</v>
      </c>
      <c r="AL14">
        <v>4314</v>
      </c>
      <c r="AO14">
        <f>0.85*AL14</f>
        <v>3666.9</v>
      </c>
    </row>
    <row r="15" spans="1:42" x14ac:dyDescent="0.2">
      <c r="A15">
        <v>2019</v>
      </c>
      <c r="B15" s="2">
        <v>2</v>
      </c>
      <c r="C15">
        <v>1078749.2146622678</v>
      </c>
      <c r="E15">
        <f t="shared" si="2"/>
        <v>829400.01466226787</v>
      </c>
      <c r="G15">
        <f t="shared" si="0"/>
        <v>0</v>
      </c>
      <c r="H15">
        <f t="shared" si="3"/>
        <v>76.885341225665172</v>
      </c>
      <c r="I15">
        <f t="shared" si="1"/>
        <v>0</v>
      </c>
      <c r="K15">
        <v>323721.23259199999</v>
      </c>
      <c r="M15">
        <f t="shared" si="4"/>
        <v>278037.13259200001</v>
      </c>
      <c r="O15">
        <f t="shared" si="5"/>
        <v>0</v>
      </c>
      <c r="P15">
        <f t="shared" si="6"/>
        <v>85.887827117729515</v>
      </c>
      <c r="Q15">
        <f t="shared" si="7"/>
        <v>0</v>
      </c>
      <c r="S15">
        <v>128716.46428802126</v>
      </c>
      <c r="T15">
        <f t="shared" si="8"/>
        <v>-44846.735711978748</v>
      </c>
      <c r="U15">
        <f t="shared" si="9"/>
        <v>-9473.1357119787135</v>
      </c>
      <c r="V15">
        <f t="shared" si="10"/>
        <v>25900.464288021263</v>
      </c>
      <c r="W15">
        <f t="shared" si="11"/>
        <v>-34.841491304195429</v>
      </c>
      <c r="X15">
        <f t="shared" si="12"/>
        <v>-7.3596923007310355</v>
      </c>
      <c r="Y15">
        <f t="shared" si="13"/>
        <v>20.122106702733316</v>
      </c>
      <c r="AA15">
        <v>196749</v>
      </c>
      <c r="AB15">
        <f t="shared" si="14"/>
        <v>-98357.056000000041</v>
      </c>
      <c r="AC15">
        <f t="shared" ref="AC15:AC33" si="16">AA15-($AJ$17*$AL$17)</f>
        <v>-67700</v>
      </c>
      <c r="AD15">
        <f t="shared" si="15"/>
        <v>18781.456000000006</v>
      </c>
      <c r="AE15">
        <f t="shared" ref="AE15:AE33" si="17">(AB15/AA15)*100</f>
        <v>-49.99113388123957</v>
      </c>
      <c r="AG15">
        <f t="shared" ref="AG15:AG33" si="18">(AD15/AA15)*100</f>
        <v>9.5458965483941487</v>
      </c>
      <c r="AI15" t="s">
        <v>52</v>
      </c>
      <c r="AJ15">
        <v>14</v>
      </c>
      <c r="AL15">
        <v>3839</v>
      </c>
      <c r="AO15">
        <f>0.85*AL15</f>
        <v>3263.15</v>
      </c>
    </row>
    <row r="16" spans="1:42" x14ac:dyDescent="0.2">
      <c r="A16">
        <v>2019</v>
      </c>
      <c r="B16" s="2">
        <v>3</v>
      </c>
      <c r="C16">
        <v>1444166.3403397268</v>
      </c>
      <c r="E16">
        <f t="shared" si="2"/>
        <v>1194817.1403397268</v>
      </c>
      <c r="G16">
        <f t="shared" si="0"/>
        <v>0</v>
      </c>
      <c r="H16">
        <f t="shared" si="3"/>
        <v>82.734038799066397</v>
      </c>
      <c r="I16">
        <f t="shared" si="1"/>
        <v>0</v>
      </c>
      <c r="K16">
        <v>459014.87316800014</v>
      </c>
      <c r="M16">
        <f t="shared" si="4"/>
        <v>413330.77316800016</v>
      </c>
      <c r="O16">
        <f t="shared" si="5"/>
        <v>0</v>
      </c>
      <c r="P16">
        <f t="shared" si="6"/>
        <v>90.047359536587493</v>
      </c>
      <c r="Q16">
        <f t="shared" si="7"/>
        <v>0</v>
      </c>
      <c r="S16">
        <v>229255.84904348501</v>
      </c>
      <c r="T16">
        <f t="shared" si="8"/>
        <v>55692.649043484998</v>
      </c>
      <c r="U16">
        <f t="shared" si="9"/>
        <v>91066.249043485033</v>
      </c>
      <c r="V16">
        <f t="shared" si="10"/>
        <v>126439.84904348501</v>
      </c>
      <c r="W16">
        <f t="shared" si="11"/>
        <v>24.292793085039797</v>
      </c>
      <c r="X16">
        <f t="shared" si="12"/>
        <v>39.722541179837762</v>
      </c>
      <c r="Y16">
        <f t="shared" si="13"/>
        <v>55.152289274635699</v>
      </c>
      <c r="AA16">
        <v>221127</v>
      </c>
      <c r="AB16">
        <f t="shared" si="14"/>
        <v>-73979.056000000041</v>
      </c>
      <c r="AC16">
        <f t="shared" si="16"/>
        <v>-43322</v>
      </c>
      <c r="AD16">
        <f t="shared" si="15"/>
        <v>43159.456000000006</v>
      </c>
      <c r="AE16">
        <f t="shared" si="17"/>
        <v>-33.4554604367626</v>
      </c>
      <c r="AG16">
        <f t="shared" si="18"/>
        <v>19.517949413685351</v>
      </c>
      <c r="AI16" t="s">
        <v>53</v>
      </c>
      <c r="AJ16">
        <v>48</v>
      </c>
      <c r="AK16">
        <v>2520</v>
      </c>
      <c r="AL16">
        <v>3387</v>
      </c>
      <c r="AM16">
        <v>4254</v>
      </c>
      <c r="AN16">
        <f>0.85*AK16</f>
        <v>2142</v>
      </c>
      <c r="AO16">
        <f>0.85*AL16</f>
        <v>2878.95</v>
      </c>
      <c r="AP16">
        <f>0.85*AM16</f>
        <v>3615.9</v>
      </c>
    </row>
    <row r="17" spans="1:41" x14ac:dyDescent="0.2">
      <c r="A17">
        <v>2019</v>
      </c>
      <c r="B17" s="2">
        <v>4</v>
      </c>
      <c r="C17">
        <v>1072430.4581570467</v>
      </c>
      <c r="E17">
        <f t="shared" si="2"/>
        <v>823081.25815704674</v>
      </c>
      <c r="G17">
        <f t="shared" si="0"/>
        <v>0</v>
      </c>
      <c r="H17">
        <f t="shared" si="3"/>
        <v>76.749149737083911</v>
      </c>
      <c r="I17">
        <f t="shared" si="1"/>
        <v>0</v>
      </c>
      <c r="K17">
        <v>274158.2160079999</v>
      </c>
      <c r="M17">
        <f t="shared" si="4"/>
        <v>228474.1160079999</v>
      </c>
      <c r="O17">
        <f t="shared" si="5"/>
        <v>0</v>
      </c>
      <c r="P17">
        <f t="shared" si="6"/>
        <v>83.336592765592357</v>
      </c>
      <c r="Q17">
        <f t="shared" si="7"/>
        <v>0</v>
      </c>
      <c r="S17">
        <v>131801.54598866624</v>
      </c>
      <c r="T17">
        <f t="shared" si="8"/>
        <v>-41761.654011333769</v>
      </c>
      <c r="U17">
        <f t="shared" si="9"/>
        <v>-6388.0540113337338</v>
      </c>
      <c r="V17">
        <f t="shared" si="10"/>
        <v>28985.545988666243</v>
      </c>
      <c r="W17">
        <f t="shared" si="11"/>
        <v>-31.685253536346909</v>
      </c>
      <c r="X17">
        <f t="shared" si="12"/>
        <v>-4.846721609686619</v>
      </c>
      <c r="Y17">
        <f t="shared" si="13"/>
        <v>21.991810316973627</v>
      </c>
      <c r="AA17">
        <v>221653</v>
      </c>
      <c r="AB17">
        <f t="shared" si="14"/>
        <v>-73453.056000000041</v>
      </c>
      <c r="AC17">
        <f t="shared" si="16"/>
        <v>-42796</v>
      </c>
      <c r="AD17">
        <f t="shared" si="15"/>
        <v>43685.456000000006</v>
      </c>
      <c r="AE17">
        <f t="shared" si="17"/>
        <v>-33.138760134083469</v>
      </c>
      <c r="AG17">
        <f t="shared" si="18"/>
        <v>19.708939648910686</v>
      </c>
      <c r="AI17" t="s">
        <v>54</v>
      </c>
      <c r="AJ17">
        <v>67</v>
      </c>
      <c r="AL17">
        <v>3947</v>
      </c>
      <c r="AO17">
        <f>0.85*AL17</f>
        <v>3354.95</v>
      </c>
    </row>
    <row r="18" spans="1:41" x14ac:dyDescent="0.2">
      <c r="A18">
        <v>2019</v>
      </c>
      <c r="B18" s="2">
        <v>5</v>
      </c>
      <c r="C18">
        <v>1313878.3400981815</v>
      </c>
      <c r="E18">
        <f t="shared" si="2"/>
        <v>1064529.1400981816</v>
      </c>
      <c r="G18">
        <f t="shared" si="0"/>
        <v>0</v>
      </c>
      <c r="H18">
        <f t="shared" si="3"/>
        <v>81.021895833874012</v>
      </c>
      <c r="I18">
        <f t="shared" si="1"/>
        <v>0</v>
      </c>
      <c r="K18">
        <v>445464.35843200004</v>
      </c>
      <c r="M18">
        <f t="shared" si="4"/>
        <v>399780.25843200006</v>
      </c>
      <c r="O18">
        <f t="shared" si="5"/>
        <v>0</v>
      </c>
      <c r="P18">
        <f t="shared" si="6"/>
        <v>89.744611631600677</v>
      </c>
      <c r="Q18">
        <f t="shared" si="7"/>
        <v>0</v>
      </c>
      <c r="S18">
        <v>290546.13882963196</v>
      </c>
      <c r="T18">
        <f t="shared" si="8"/>
        <v>116982.93882963195</v>
      </c>
      <c r="U18">
        <f t="shared" si="9"/>
        <v>152356.53882963199</v>
      </c>
      <c r="V18">
        <f t="shared" si="10"/>
        <v>187730.13882963196</v>
      </c>
      <c r="W18">
        <f t="shared" si="11"/>
        <v>40.263119413962492</v>
      </c>
      <c r="X18">
        <f t="shared" si="12"/>
        <v>52.437984357097086</v>
      </c>
      <c r="Y18">
        <f t="shared" si="13"/>
        <v>64.612849300231659</v>
      </c>
      <c r="AA18">
        <v>222889</v>
      </c>
      <c r="AB18">
        <f t="shared" si="14"/>
        <v>-72217.056000000041</v>
      </c>
      <c r="AC18">
        <f t="shared" si="16"/>
        <v>-41560</v>
      </c>
      <c r="AD18">
        <f t="shared" si="15"/>
        <v>44921.456000000006</v>
      </c>
      <c r="AE18">
        <f t="shared" si="17"/>
        <v>-32.400457626890535</v>
      </c>
      <c r="AG18">
        <f t="shared" si="18"/>
        <v>20.154182575183167</v>
      </c>
    </row>
    <row r="19" spans="1:41" x14ac:dyDescent="0.2">
      <c r="A19">
        <v>2019</v>
      </c>
      <c r="B19" s="2">
        <v>6</v>
      </c>
      <c r="C19">
        <v>1067367.5214593485</v>
      </c>
      <c r="E19">
        <f t="shared" si="2"/>
        <v>818018.32145934855</v>
      </c>
      <c r="G19">
        <f t="shared" si="0"/>
        <v>0</v>
      </c>
      <c r="H19">
        <f t="shared" si="3"/>
        <v>76.638861967705409</v>
      </c>
      <c r="I19">
        <f t="shared" si="1"/>
        <v>0</v>
      </c>
      <c r="K19">
        <v>313745.17724000005</v>
      </c>
      <c r="M19">
        <f t="shared" si="4"/>
        <v>268061.07724000007</v>
      </c>
      <c r="O19">
        <f t="shared" si="5"/>
        <v>0</v>
      </c>
      <c r="P19">
        <f t="shared" si="6"/>
        <v>85.439106856755345</v>
      </c>
      <c r="Q19">
        <f t="shared" si="7"/>
        <v>0</v>
      </c>
      <c r="S19">
        <v>127996.61189120414</v>
      </c>
      <c r="T19">
        <f t="shared" si="8"/>
        <v>-45566.58810879587</v>
      </c>
      <c r="U19">
        <f t="shared" si="9"/>
        <v>-10192.988108795835</v>
      </c>
      <c r="V19">
        <f t="shared" si="10"/>
        <v>25180.611891204142</v>
      </c>
      <c r="W19">
        <f t="shared" si="11"/>
        <v>-35.599839273501253</v>
      </c>
      <c r="X19">
        <f t="shared" si="12"/>
        <v>-7.9634827501994927</v>
      </c>
      <c r="Y19">
        <f t="shared" si="13"/>
        <v>19.672873773102221</v>
      </c>
      <c r="AA19">
        <v>206191</v>
      </c>
      <c r="AB19">
        <f t="shared" si="14"/>
        <v>-88915.056000000041</v>
      </c>
      <c r="AC19">
        <f t="shared" si="16"/>
        <v>-58258</v>
      </c>
      <c r="AD19">
        <f t="shared" si="15"/>
        <v>28223.456000000006</v>
      </c>
      <c r="AE19">
        <f t="shared" si="17"/>
        <v>-43.122665877754137</v>
      </c>
      <c r="AG19">
        <f t="shared" si="18"/>
        <v>13.688015480792085</v>
      </c>
    </row>
    <row r="20" spans="1:41" x14ac:dyDescent="0.2">
      <c r="A20">
        <v>2019</v>
      </c>
      <c r="B20" s="2">
        <v>7</v>
      </c>
      <c r="C20">
        <v>919154.34585989569</v>
      </c>
      <c r="E20">
        <f t="shared" si="2"/>
        <v>669805.14585989574</v>
      </c>
      <c r="G20">
        <f t="shared" si="0"/>
        <v>0</v>
      </c>
      <c r="H20">
        <f t="shared" si="3"/>
        <v>72.871890219185502</v>
      </c>
      <c r="I20">
        <f t="shared" si="1"/>
        <v>0</v>
      </c>
      <c r="K20">
        <v>259380.96368000002</v>
      </c>
      <c r="M20">
        <f t="shared" si="4"/>
        <v>213696.86368000001</v>
      </c>
      <c r="O20">
        <f t="shared" si="5"/>
        <v>0</v>
      </c>
      <c r="P20">
        <f t="shared" si="6"/>
        <v>82.387257973040462</v>
      </c>
      <c r="Q20">
        <f t="shared" si="7"/>
        <v>0</v>
      </c>
      <c r="S20">
        <v>107977.85952257444</v>
      </c>
      <c r="T20">
        <f t="shared" si="8"/>
        <v>-65585.340477425576</v>
      </c>
      <c r="U20">
        <f t="shared" si="9"/>
        <v>-30211.740477425541</v>
      </c>
      <c r="V20">
        <f t="shared" si="10"/>
        <v>5161.8595225744357</v>
      </c>
      <c r="W20">
        <f t="shared" si="11"/>
        <v>-60.739618999128197</v>
      </c>
      <c r="X20">
        <f t="shared" si="12"/>
        <v>-27.979569710871431</v>
      </c>
      <c r="Y20">
        <f t="shared" si="13"/>
        <v>4.7804795773852788</v>
      </c>
      <c r="AA20">
        <v>210744</v>
      </c>
      <c r="AB20">
        <f t="shared" si="14"/>
        <v>-84362.056000000041</v>
      </c>
      <c r="AC20">
        <f t="shared" si="16"/>
        <v>-53705</v>
      </c>
      <c r="AD20">
        <f t="shared" si="15"/>
        <v>32776.456000000006</v>
      </c>
      <c r="AE20">
        <f t="shared" si="17"/>
        <v>-40.030584975135731</v>
      </c>
      <c r="AG20">
        <f t="shared" si="18"/>
        <v>15.552735071935622</v>
      </c>
      <c r="AI20" s="7">
        <v>3000</v>
      </c>
      <c r="AJ20" t="s">
        <v>53</v>
      </c>
    </row>
    <row r="21" spans="1:41" x14ac:dyDescent="0.2">
      <c r="A21">
        <v>2019</v>
      </c>
      <c r="B21" s="2">
        <v>8</v>
      </c>
      <c r="C21">
        <v>431645.09657946246</v>
      </c>
      <c r="E21">
        <f t="shared" si="2"/>
        <v>182295.89657946245</v>
      </c>
      <c r="G21">
        <f t="shared" si="0"/>
        <v>0</v>
      </c>
      <c r="H21">
        <f t="shared" si="3"/>
        <v>42.232819977349891</v>
      </c>
      <c r="I21">
        <f t="shared" si="1"/>
        <v>0</v>
      </c>
      <c r="K21">
        <v>117847.88175200003</v>
      </c>
      <c r="M21">
        <f t="shared" si="4"/>
        <v>72163.781752000039</v>
      </c>
      <c r="O21">
        <f t="shared" si="5"/>
        <v>0</v>
      </c>
      <c r="P21">
        <f t="shared" si="6"/>
        <v>61.234687190951846</v>
      </c>
      <c r="Q21">
        <f t="shared" si="7"/>
        <v>0</v>
      </c>
      <c r="S21">
        <v>55565.749297172442</v>
      </c>
      <c r="T21">
        <f t="shared" si="8"/>
        <v>-117997.45070282757</v>
      </c>
      <c r="U21">
        <f t="shared" si="9"/>
        <v>-82623.850702827534</v>
      </c>
      <c r="V21">
        <f t="shared" si="10"/>
        <v>-47250.250702827558</v>
      </c>
      <c r="W21">
        <f t="shared" si="11"/>
        <v>-212.35644654364819</v>
      </c>
      <c r="X21">
        <f t="shared" si="12"/>
        <v>-148.69564749490743</v>
      </c>
      <c r="Y21">
        <f t="shared" si="13"/>
        <v>-85.034848446166762</v>
      </c>
      <c r="AA21">
        <v>220936</v>
      </c>
      <c r="AB21">
        <f t="shared" si="14"/>
        <v>-74170.056000000041</v>
      </c>
      <c r="AC21">
        <f t="shared" si="16"/>
        <v>-43513</v>
      </c>
      <c r="AD21">
        <f t="shared" si="15"/>
        <v>42968.456000000006</v>
      </c>
      <c r="AE21">
        <f t="shared" si="17"/>
        <v>-33.570833182460099</v>
      </c>
      <c r="AG21">
        <f t="shared" si="18"/>
        <v>19.448372379331573</v>
      </c>
      <c r="AI21" s="7">
        <v>4300</v>
      </c>
      <c r="AJ21" t="s">
        <v>53</v>
      </c>
    </row>
    <row r="22" spans="1:41" x14ac:dyDescent="0.2">
      <c r="A22">
        <v>2019</v>
      </c>
      <c r="B22" s="2">
        <v>9</v>
      </c>
      <c r="C22">
        <v>191162.21301673987</v>
      </c>
      <c r="E22">
        <f t="shared" si="2"/>
        <v>-58186.98698326014</v>
      </c>
      <c r="G22">
        <f t="shared" si="0"/>
        <v>0</v>
      </c>
      <c r="H22">
        <f t="shared" si="3"/>
        <v>-30.438540161786452</v>
      </c>
      <c r="I22">
        <f t="shared" si="1"/>
        <v>0</v>
      </c>
      <c r="K22">
        <v>62683.468695999996</v>
      </c>
      <c r="M22">
        <f t="shared" si="4"/>
        <v>16999.368695999998</v>
      </c>
      <c r="O22">
        <f t="shared" si="5"/>
        <v>0</v>
      </c>
      <c r="P22">
        <f t="shared" si="6"/>
        <v>27.119380994122892</v>
      </c>
      <c r="Q22">
        <f t="shared" si="7"/>
        <v>0</v>
      </c>
      <c r="S22">
        <v>48710.012184628031</v>
      </c>
      <c r="T22">
        <f t="shared" si="8"/>
        <v>-124853.18781537199</v>
      </c>
      <c r="U22">
        <f t="shared" si="9"/>
        <v>-89479.587815371953</v>
      </c>
      <c r="V22">
        <f t="shared" si="10"/>
        <v>-54105.987815371969</v>
      </c>
      <c r="W22">
        <f t="shared" si="11"/>
        <v>-256.31935246112158</v>
      </c>
      <c r="X22">
        <f t="shared" si="12"/>
        <v>-183.69855354626671</v>
      </c>
      <c r="Y22">
        <f t="shared" si="13"/>
        <v>-111.07775463141192</v>
      </c>
      <c r="AA22">
        <v>215674</v>
      </c>
      <c r="AB22">
        <f t="shared" si="14"/>
        <v>-79432.056000000041</v>
      </c>
      <c r="AC22">
        <f t="shared" si="16"/>
        <v>-48775</v>
      </c>
      <c r="AD22">
        <f t="shared" si="15"/>
        <v>37706.456000000006</v>
      </c>
      <c r="AE22">
        <f t="shared" si="17"/>
        <v>-36.829685543922793</v>
      </c>
      <c r="AG22">
        <f t="shared" si="18"/>
        <v>17.483079091591939</v>
      </c>
      <c r="AI22" s="7">
        <v>4700</v>
      </c>
      <c r="AJ22" t="s">
        <v>53</v>
      </c>
    </row>
    <row r="23" spans="1:41" x14ac:dyDescent="0.2">
      <c r="A23">
        <v>2019</v>
      </c>
      <c r="B23" s="2">
        <v>10</v>
      </c>
      <c r="C23">
        <v>436245.36282175715</v>
      </c>
      <c r="E23">
        <f t="shared" si="2"/>
        <v>186896.16282175714</v>
      </c>
      <c r="G23">
        <f t="shared" si="0"/>
        <v>0</v>
      </c>
      <c r="H23">
        <f t="shared" si="3"/>
        <v>42.841982689021705</v>
      </c>
      <c r="I23">
        <f t="shared" si="1"/>
        <v>0</v>
      </c>
      <c r="K23">
        <v>86372.193399999989</v>
      </c>
      <c r="M23">
        <f t="shared" si="4"/>
        <v>40688.093399999991</v>
      </c>
      <c r="O23">
        <f t="shared" si="5"/>
        <v>0</v>
      </c>
      <c r="P23">
        <f t="shared" si="6"/>
        <v>47.107861683642263</v>
      </c>
      <c r="Q23">
        <f t="shared" si="7"/>
        <v>0</v>
      </c>
      <c r="S23">
        <v>150346.31487809893</v>
      </c>
      <c r="T23">
        <f t="shared" si="8"/>
        <v>-23216.885121901083</v>
      </c>
      <c r="U23">
        <f t="shared" si="9"/>
        <v>12156.714878098952</v>
      </c>
      <c r="V23">
        <f t="shared" si="10"/>
        <v>47530.314878098929</v>
      </c>
      <c r="W23">
        <f t="shared" si="11"/>
        <v>-15.442270827007217</v>
      </c>
      <c r="X23">
        <f t="shared" si="12"/>
        <v>8.0858083471853881</v>
      </c>
      <c r="Y23">
        <f t="shared" si="13"/>
        <v>31.613887521377958</v>
      </c>
      <c r="AA23">
        <v>211000</v>
      </c>
      <c r="AB23">
        <f t="shared" si="14"/>
        <v>-84106.056000000041</v>
      </c>
      <c r="AC23">
        <f t="shared" si="16"/>
        <v>-53449</v>
      </c>
      <c r="AD23">
        <f t="shared" si="15"/>
        <v>33032.456000000006</v>
      </c>
      <c r="AE23">
        <f t="shared" si="17"/>
        <v>-39.860690047393383</v>
      </c>
      <c r="AG23">
        <f t="shared" si="18"/>
        <v>15.655192417061613</v>
      </c>
      <c r="AI23" s="7">
        <v>2500</v>
      </c>
      <c r="AJ23" t="s">
        <v>53</v>
      </c>
    </row>
    <row r="24" spans="1:41" x14ac:dyDescent="0.2">
      <c r="A24">
        <v>2019</v>
      </c>
      <c r="B24" s="2">
        <v>11</v>
      </c>
      <c r="C24">
        <v>801146.94142033882</v>
      </c>
      <c r="E24">
        <f t="shared" si="2"/>
        <v>551797.74142033886</v>
      </c>
      <c r="G24">
        <f t="shared" si="0"/>
        <v>0</v>
      </c>
      <c r="H24">
        <f t="shared" si="3"/>
        <v>68.875971796393145</v>
      </c>
      <c r="I24">
        <f t="shared" si="1"/>
        <v>0</v>
      </c>
      <c r="K24">
        <v>154124.76708000002</v>
      </c>
      <c r="M24">
        <f t="shared" si="4"/>
        <v>108440.66708000001</v>
      </c>
      <c r="O24">
        <f t="shared" si="5"/>
        <v>0</v>
      </c>
      <c r="P24">
        <f t="shared" si="6"/>
        <v>70.359014410521567</v>
      </c>
      <c r="Q24">
        <f t="shared" si="7"/>
        <v>0</v>
      </c>
      <c r="S24">
        <v>185550.52495101446</v>
      </c>
      <c r="T24">
        <f t="shared" si="8"/>
        <v>11987.324951014452</v>
      </c>
      <c r="U24">
        <f t="shared" si="9"/>
        <v>47360.924951014487</v>
      </c>
      <c r="V24">
        <f t="shared" si="10"/>
        <v>82734.524951014464</v>
      </c>
      <c r="W24">
        <f t="shared" si="11"/>
        <v>6.4604101519945143</v>
      </c>
      <c r="X24">
        <f t="shared" si="12"/>
        <v>25.524543766997059</v>
      </c>
      <c r="Y24">
        <f t="shared" si="13"/>
        <v>44.588677381999574</v>
      </c>
      <c r="AA24">
        <v>229507</v>
      </c>
      <c r="AB24">
        <f t="shared" si="14"/>
        <v>-65599.056000000041</v>
      </c>
      <c r="AC24">
        <f t="shared" si="16"/>
        <v>-34942</v>
      </c>
      <c r="AD24">
        <f t="shared" si="15"/>
        <v>51539.456000000006</v>
      </c>
      <c r="AE24">
        <f t="shared" si="17"/>
        <v>-28.582594866387534</v>
      </c>
      <c r="AG24">
        <f t="shared" si="18"/>
        <v>22.456594352241982</v>
      </c>
      <c r="AI24" s="7">
        <v>3000</v>
      </c>
      <c r="AJ24" t="s">
        <v>53</v>
      </c>
    </row>
    <row r="25" spans="1:41" x14ac:dyDescent="0.2">
      <c r="A25">
        <v>2019</v>
      </c>
      <c r="B25" s="2">
        <v>12</v>
      </c>
      <c r="C25">
        <v>938097.39621969068</v>
      </c>
      <c r="E25">
        <f t="shared" si="2"/>
        <v>688748.19621969061</v>
      </c>
      <c r="G25">
        <f t="shared" si="0"/>
        <v>0</v>
      </c>
      <c r="H25">
        <f t="shared" si="3"/>
        <v>73.419689575430226</v>
      </c>
      <c r="I25">
        <f t="shared" si="1"/>
        <v>0</v>
      </c>
      <c r="K25">
        <v>255379.96620000005</v>
      </c>
      <c r="M25">
        <f t="shared" si="4"/>
        <v>209695.86620000005</v>
      </c>
      <c r="O25">
        <f t="shared" si="5"/>
        <v>0</v>
      </c>
      <c r="P25">
        <f t="shared" si="6"/>
        <v>82.111321933443037</v>
      </c>
      <c r="Q25">
        <f t="shared" si="7"/>
        <v>0</v>
      </c>
      <c r="S25">
        <v>286158.46707760356</v>
      </c>
      <c r="T25">
        <f t="shared" si="8"/>
        <v>112595.26707760355</v>
      </c>
      <c r="U25">
        <f t="shared" si="9"/>
        <v>147968.86707760359</v>
      </c>
      <c r="V25">
        <f t="shared" si="10"/>
        <v>183342.46707760356</v>
      </c>
      <c r="W25">
        <f t="shared" si="11"/>
        <v>39.347172993860333</v>
      </c>
      <c r="X25">
        <f t="shared" si="12"/>
        <v>51.708715310344388</v>
      </c>
      <c r="Y25">
        <f t="shared" si="13"/>
        <v>64.070257626828408</v>
      </c>
      <c r="AA25">
        <v>252330</v>
      </c>
      <c r="AB25">
        <f t="shared" si="14"/>
        <v>-42776.056000000041</v>
      </c>
      <c r="AC25">
        <f t="shared" si="16"/>
        <v>-12119</v>
      </c>
      <c r="AD25">
        <f t="shared" si="15"/>
        <v>74362.456000000006</v>
      </c>
      <c r="AE25">
        <f t="shared" si="17"/>
        <v>-16.952425791622098</v>
      </c>
      <c r="AG25">
        <f t="shared" si="18"/>
        <v>29.470319026671426</v>
      </c>
      <c r="AI25" s="7">
        <v>7000</v>
      </c>
      <c r="AJ25" t="s">
        <v>53</v>
      </c>
    </row>
    <row r="26" spans="1:41" x14ac:dyDescent="0.2">
      <c r="AC26">
        <f t="shared" si="16"/>
        <v>-264449</v>
      </c>
      <c r="AI26" s="7">
        <v>3800</v>
      </c>
      <c r="AJ26" t="s">
        <v>53</v>
      </c>
    </row>
    <row r="27" spans="1:41" x14ac:dyDescent="0.2">
      <c r="A27">
        <v>2020</v>
      </c>
      <c r="B27" s="2">
        <v>11</v>
      </c>
      <c r="C27">
        <v>663416.5564157</v>
      </c>
      <c r="E27">
        <f t="shared" si="2"/>
        <v>414067.35641569999</v>
      </c>
      <c r="G27">
        <f t="shared" ref="G27:G35" si="19">(D27/C27)*100</f>
        <v>0</v>
      </c>
      <c r="H27">
        <f t="shared" si="3"/>
        <v>62.414383905764836</v>
      </c>
      <c r="I27">
        <f t="shared" ref="I27:I35" si="20">(F27/C27)*100</f>
        <v>0</v>
      </c>
      <c r="K27">
        <v>100349.24623199999</v>
      </c>
      <c r="M27">
        <f t="shared" si="4"/>
        <v>54665.146231999992</v>
      </c>
      <c r="O27">
        <f t="shared" si="5"/>
        <v>0</v>
      </c>
      <c r="P27">
        <f t="shared" si="6"/>
        <v>54.474894714822511</v>
      </c>
      <c r="Q27">
        <f t="shared" si="7"/>
        <v>0</v>
      </c>
      <c r="S27">
        <v>89124.582462899998</v>
      </c>
      <c r="T27">
        <f t="shared" si="8"/>
        <v>-84438.617537100014</v>
      </c>
      <c r="U27">
        <f t="shared" si="9"/>
        <v>-49065.017537099979</v>
      </c>
      <c r="V27">
        <f t="shared" si="10"/>
        <v>-13691.417537100002</v>
      </c>
      <c r="W27">
        <f t="shared" si="11"/>
        <v>-94.742230710869677</v>
      </c>
      <c r="X27">
        <f t="shared" si="12"/>
        <v>-55.052170996171945</v>
      </c>
      <c r="Y27">
        <f t="shared" si="13"/>
        <v>-15.362111281474272</v>
      </c>
      <c r="AA27">
        <v>246170.0039999999</v>
      </c>
      <c r="AB27">
        <f t="shared" ref="AB27:AB33" si="21">AA27-($AJ$17*$AJ$6)</f>
        <v>-48936.052000000142</v>
      </c>
      <c r="AC27">
        <f t="shared" si="16"/>
        <v>-18278.996000000101</v>
      </c>
      <c r="AD27">
        <f t="shared" ref="AD27:AD33" si="22">AA27-($AJ$17*$AJ$5)</f>
        <v>68202.459999999905</v>
      </c>
      <c r="AE27">
        <f t="shared" si="17"/>
        <v>-19.878966244807046</v>
      </c>
      <c r="AG27">
        <f t="shared" si="18"/>
        <v>27.705430755893367</v>
      </c>
      <c r="AI27" s="7">
        <v>8000</v>
      </c>
      <c r="AJ27" t="s">
        <v>53</v>
      </c>
    </row>
    <row r="28" spans="1:41" x14ac:dyDescent="0.2">
      <c r="A28">
        <v>2020</v>
      </c>
      <c r="B28" s="2">
        <v>12</v>
      </c>
      <c r="C28">
        <v>592575.10012470011</v>
      </c>
      <c r="E28">
        <f t="shared" si="2"/>
        <v>343225.9001247001</v>
      </c>
      <c r="G28">
        <f t="shared" si="19"/>
        <v>0</v>
      </c>
      <c r="H28">
        <f t="shared" si="3"/>
        <v>57.921080391746536</v>
      </c>
      <c r="I28">
        <f t="shared" si="20"/>
        <v>0</v>
      </c>
      <c r="K28">
        <v>240017.54568800001</v>
      </c>
      <c r="M28">
        <f t="shared" si="4"/>
        <v>194333.44568800001</v>
      </c>
      <c r="O28">
        <f t="shared" si="5"/>
        <v>0</v>
      </c>
      <c r="P28">
        <f t="shared" si="6"/>
        <v>80.966349827030982</v>
      </c>
      <c r="Q28">
        <f t="shared" si="7"/>
        <v>0</v>
      </c>
      <c r="S28">
        <v>203101.21195819994</v>
      </c>
      <c r="T28">
        <f t="shared" si="8"/>
        <v>29538.011958199932</v>
      </c>
      <c r="U28">
        <f t="shared" si="9"/>
        <v>64911.611958199966</v>
      </c>
      <c r="V28">
        <f t="shared" si="10"/>
        <v>100285.21195819994</v>
      </c>
      <c r="W28">
        <f t="shared" si="11"/>
        <v>14.543493696275492</v>
      </c>
      <c r="X28">
        <f t="shared" si="12"/>
        <v>31.960228760997921</v>
      </c>
      <c r="Y28">
        <f t="shared" si="13"/>
        <v>49.376963825720324</v>
      </c>
      <c r="AA28">
        <v>291517.11</v>
      </c>
      <c r="AB28">
        <f t="shared" si="21"/>
        <v>-3588.9460000000545</v>
      </c>
      <c r="AC28">
        <f t="shared" si="16"/>
        <v>27068.109999999986</v>
      </c>
      <c r="AD28">
        <f t="shared" si="22"/>
        <v>113549.56599999999</v>
      </c>
      <c r="AE28">
        <f t="shared" si="17"/>
        <v>-1.23112705117036</v>
      </c>
      <c r="AG28">
        <f t="shared" si="18"/>
        <v>38.951252638309974</v>
      </c>
      <c r="AI28" s="7">
        <v>3800</v>
      </c>
      <c r="AJ28" t="s">
        <v>53</v>
      </c>
      <c r="AL28">
        <v>4456</v>
      </c>
    </row>
    <row r="29" spans="1:41" x14ac:dyDescent="0.2">
      <c r="A29">
        <v>2021</v>
      </c>
      <c r="B29" s="2">
        <v>1</v>
      </c>
      <c r="C29">
        <v>499842.72170629993</v>
      </c>
      <c r="E29">
        <f t="shared" si="2"/>
        <v>250493.52170629991</v>
      </c>
      <c r="G29">
        <f t="shared" si="19"/>
        <v>0</v>
      </c>
      <c r="H29">
        <f t="shared" si="3"/>
        <v>50.114468177349224</v>
      </c>
      <c r="I29">
        <f t="shared" si="20"/>
        <v>0</v>
      </c>
      <c r="K29">
        <v>227478.73723199996</v>
      </c>
      <c r="M29">
        <f t="shared" si="4"/>
        <v>181794.63723199995</v>
      </c>
      <c r="O29">
        <f t="shared" si="5"/>
        <v>0</v>
      </c>
      <c r="P29">
        <f t="shared" si="6"/>
        <v>79.917199930027778</v>
      </c>
      <c r="Q29">
        <f t="shared" si="7"/>
        <v>0</v>
      </c>
      <c r="S29">
        <v>120626.6944945</v>
      </c>
      <c r="T29">
        <f t="shared" si="8"/>
        <v>-52936.505505500012</v>
      </c>
      <c r="U29">
        <f t="shared" si="9"/>
        <v>-17562.905505499977</v>
      </c>
      <c r="V29">
        <f t="shared" si="10"/>
        <v>17810.6944945</v>
      </c>
      <c r="W29">
        <f t="shared" si="11"/>
        <v>-43.884569437417241</v>
      </c>
      <c r="X29">
        <f t="shared" si="12"/>
        <v>-14.559717133176322</v>
      </c>
      <c r="Y29">
        <f t="shared" si="13"/>
        <v>14.765135171064545</v>
      </c>
      <c r="AA29">
        <v>272082.63599999994</v>
      </c>
      <c r="AB29">
        <f t="shared" si="21"/>
        <v>-23023.4200000001</v>
      </c>
      <c r="AC29">
        <f t="shared" si="16"/>
        <v>7633.6359999999404</v>
      </c>
      <c r="AD29">
        <f t="shared" si="22"/>
        <v>94115.091999999946</v>
      </c>
      <c r="AE29">
        <f t="shared" si="17"/>
        <v>-8.4619218405396914</v>
      </c>
      <c r="AG29">
        <f t="shared" si="18"/>
        <v>34.590627826760681</v>
      </c>
      <c r="AI29" s="7">
        <v>3100</v>
      </c>
      <c r="AJ29" t="s">
        <v>57</v>
      </c>
    </row>
    <row r="30" spans="1:41" x14ac:dyDescent="0.2">
      <c r="A30">
        <v>2021</v>
      </c>
      <c r="B30" s="2">
        <v>2</v>
      </c>
      <c r="C30">
        <v>477885.70380710001</v>
      </c>
      <c r="E30">
        <f t="shared" si="2"/>
        <v>228536.5038071</v>
      </c>
      <c r="G30">
        <f t="shared" si="19"/>
        <v>0</v>
      </c>
      <c r="H30">
        <f t="shared" si="3"/>
        <v>47.822419040045069</v>
      </c>
      <c r="I30">
        <f t="shared" si="20"/>
        <v>0</v>
      </c>
      <c r="K30">
        <v>201981.63128</v>
      </c>
      <c r="M30">
        <f t="shared" si="4"/>
        <v>156297.53128</v>
      </c>
      <c r="O30">
        <f t="shared" si="5"/>
        <v>0</v>
      </c>
      <c r="P30">
        <f t="shared" si="6"/>
        <v>77.382052164600182</v>
      </c>
      <c r="Q30">
        <f t="shared" si="7"/>
        <v>0</v>
      </c>
      <c r="S30">
        <v>108663.43323299996</v>
      </c>
      <c r="T30">
        <f t="shared" si="8"/>
        <v>-64899.766767000052</v>
      </c>
      <c r="U30">
        <f t="shared" si="9"/>
        <v>-29526.166767000017</v>
      </c>
      <c r="V30">
        <f t="shared" si="10"/>
        <v>5847.4332329999597</v>
      </c>
      <c r="W30">
        <f t="shared" si="11"/>
        <v>-59.725488912024048</v>
      </c>
      <c r="X30">
        <f t="shared" si="12"/>
        <v>-27.172127631646763</v>
      </c>
      <c r="Y30">
        <f t="shared" si="13"/>
        <v>5.3812336487304675</v>
      </c>
      <c r="AA30">
        <v>255887.24099999989</v>
      </c>
      <c r="AB30">
        <f t="shared" si="21"/>
        <v>-39218.815000000148</v>
      </c>
      <c r="AC30">
        <f t="shared" si="16"/>
        <v>-8561.7590000001073</v>
      </c>
      <c r="AD30">
        <f t="shared" si="22"/>
        <v>77919.696999999898</v>
      </c>
      <c r="AE30">
        <f t="shared" si="17"/>
        <v>-15.326600438042226</v>
      </c>
      <c r="AG30">
        <f t="shared" si="18"/>
        <v>30.450794144910077</v>
      </c>
      <c r="AI30" s="7">
        <v>3700</v>
      </c>
      <c r="AJ30" t="s">
        <v>57</v>
      </c>
    </row>
    <row r="31" spans="1:41" x14ac:dyDescent="0.2">
      <c r="A31">
        <v>2021</v>
      </c>
      <c r="B31" s="2">
        <v>3</v>
      </c>
      <c r="C31">
        <v>665478.74474020011</v>
      </c>
      <c r="E31">
        <f t="shared" si="2"/>
        <v>416129.5447402001</v>
      </c>
      <c r="G31">
        <f t="shared" si="19"/>
        <v>0</v>
      </c>
      <c r="H31">
        <f t="shared" si="3"/>
        <v>62.530854370511143</v>
      </c>
      <c r="I31">
        <f t="shared" si="20"/>
        <v>0</v>
      </c>
      <c r="K31">
        <v>480782.41417600017</v>
      </c>
      <c r="M31">
        <f t="shared" si="4"/>
        <v>435098.31417600019</v>
      </c>
      <c r="O31">
        <f t="shared" si="5"/>
        <v>0</v>
      </c>
      <c r="P31">
        <f t="shared" si="6"/>
        <v>90.497967759844812</v>
      </c>
      <c r="Q31">
        <f t="shared" si="7"/>
        <v>0</v>
      </c>
      <c r="S31">
        <v>263740.20671920001</v>
      </c>
      <c r="T31">
        <f t="shared" si="8"/>
        <v>90177.006719199999</v>
      </c>
      <c r="U31">
        <f t="shared" si="9"/>
        <v>125550.60671920003</v>
      </c>
      <c r="V31">
        <f t="shared" si="10"/>
        <v>160924.20671920001</v>
      </c>
      <c r="W31">
        <f t="shared" si="11"/>
        <v>34.191603866910597</v>
      </c>
      <c r="X31">
        <f t="shared" si="12"/>
        <v>47.603893346785675</v>
      </c>
      <c r="Y31">
        <f t="shared" si="13"/>
        <v>61.016182826660724</v>
      </c>
      <c r="AA31">
        <v>288278.0309999999</v>
      </c>
      <c r="AB31">
        <f t="shared" si="21"/>
        <v>-6828.0250000001397</v>
      </c>
      <c r="AC31">
        <f t="shared" si="16"/>
        <v>23829.030999999901</v>
      </c>
      <c r="AD31">
        <f t="shared" si="22"/>
        <v>110310.48699999991</v>
      </c>
      <c r="AE31">
        <f t="shared" si="17"/>
        <v>-2.3685554450037651</v>
      </c>
      <c r="AG31">
        <f t="shared" si="18"/>
        <v>38.265311656717941</v>
      </c>
      <c r="AI31" s="7">
        <v>3000</v>
      </c>
      <c r="AJ31" t="s">
        <v>57</v>
      </c>
      <c r="AL31">
        <v>3267</v>
      </c>
    </row>
    <row r="32" spans="1:41" x14ac:dyDescent="0.2">
      <c r="A32">
        <v>2021</v>
      </c>
      <c r="B32" s="2">
        <v>4</v>
      </c>
      <c r="C32">
        <v>372727.31887290004</v>
      </c>
      <c r="E32">
        <f t="shared" si="2"/>
        <v>123378.11887290003</v>
      </c>
      <c r="G32">
        <f t="shared" si="19"/>
        <v>0</v>
      </c>
      <c r="H32">
        <f t="shared" si="3"/>
        <v>33.101442428740228</v>
      </c>
      <c r="I32">
        <f t="shared" si="20"/>
        <v>0</v>
      </c>
      <c r="K32">
        <v>336245.94293600001</v>
      </c>
      <c r="M32">
        <f t="shared" si="4"/>
        <v>290561.84293600003</v>
      </c>
      <c r="O32">
        <f t="shared" si="5"/>
        <v>0</v>
      </c>
      <c r="P32">
        <f t="shared" si="6"/>
        <v>86.413486627942646</v>
      </c>
      <c r="Q32">
        <f t="shared" si="7"/>
        <v>0</v>
      </c>
      <c r="S32">
        <v>78909.53416510002</v>
      </c>
      <c r="T32">
        <f t="shared" si="8"/>
        <v>-94653.665834899992</v>
      </c>
      <c r="U32">
        <f t="shared" si="9"/>
        <v>-59280.065834899957</v>
      </c>
      <c r="V32">
        <f t="shared" si="10"/>
        <v>-23906.46583489998</v>
      </c>
      <c r="W32">
        <f t="shared" si="11"/>
        <v>-119.95212851828398</v>
      </c>
      <c r="X32">
        <f t="shared" si="12"/>
        <v>-75.124085399959498</v>
      </c>
      <c r="Y32">
        <f t="shared" si="13"/>
        <v>-30.296042281635078</v>
      </c>
      <c r="AA32">
        <v>281799.87299999996</v>
      </c>
      <c r="AB32">
        <f t="shared" si="21"/>
        <v>-13306.183000000077</v>
      </c>
      <c r="AC32">
        <f t="shared" si="16"/>
        <v>17350.872999999963</v>
      </c>
      <c r="AD32">
        <f t="shared" si="22"/>
        <v>103832.32899999997</v>
      </c>
      <c r="AE32">
        <f t="shared" si="17"/>
        <v>-4.7218555701762428</v>
      </c>
      <c r="AG32">
        <f t="shared" si="18"/>
        <v>36.846123418941353</v>
      </c>
      <c r="AI32" s="7">
        <v>6000</v>
      </c>
      <c r="AJ32" t="s">
        <v>51</v>
      </c>
    </row>
    <row r="33" spans="1:38" x14ac:dyDescent="0.2">
      <c r="A33">
        <v>2021</v>
      </c>
      <c r="B33" s="2">
        <v>5</v>
      </c>
      <c r="C33">
        <v>227343.04262930001</v>
      </c>
      <c r="E33">
        <f t="shared" si="2"/>
        <v>-22006.157370700006</v>
      </c>
      <c r="G33">
        <f t="shared" si="19"/>
        <v>0</v>
      </c>
      <c r="H33">
        <f t="shared" si="3"/>
        <v>-9.679714459783451</v>
      </c>
      <c r="I33">
        <f t="shared" si="20"/>
        <v>0</v>
      </c>
      <c r="K33">
        <v>343920.12168800004</v>
      </c>
      <c r="M33">
        <f t="shared" si="4"/>
        <v>298236.02168800007</v>
      </c>
      <c r="O33">
        <f t="shared" si="5"/>
        <v>0</v>
      </c>
      <c r="P33">
        <f t="shared" si="6"/>
        <v>86.716653920748485</v>
      </c>
      <c r="Q33">
        <f t="shared" si="7"/>
        <v>0</v>
      </c>
      <c r="S33">
        <v>87410.648184199992</v>
      </c>
      <c r="T33">
        <f t="shared" si="8"/>
        <v>-86152.55181580002</v>
      </c>
      <c r="U33">
        <f t="shared" si="9"/>
        <v>-50778.951815799985</v>
      </c>
      <c r="V33">
        <f t="shared" si="10"/>
        <v>-15405.351815800008</v>
      </c>
      <c r="W33">
        <f t="shared" si="11"/>
        <v>-98.560705824136221</v>
      </c>
      <c r="X33">
        <f t="shared" si="12"/>
        <v>-58.092409644181764</v>
      </c>
      <c r="Y33">
        <f t="shared" si="13"/>
        <v>-17.624113464227371</v>
      </c>
      <c r="AA33">
        <v>304473.42599999998</v>
      </c>
      <c r="AB33">
        <f t="shared" si="21"/>
        <v>9367.3699999999371</v>
      </c>
      <c r="AC33">
        <f t="shared" si="16"/>
        <v>40024.425999999978</v>
      </c>
      <c r="AD33">
        <f t="shared" si="22"/>
        <v>126505.88199999998</v>
      </c>
      <c r="AE33">
        <f t="shared" si="17"/>
        <v>3.0765804829219934</v>
      </c>
      <c r="AG33">
        <f t="shared" si="18"/>
        <v>41.549071674977633</v>
      </c>
      <c r="AI33" s="7">
        <v>8200</v>
      </c>
      <c r="AJ33" t="s">
        <v>51</v>
      </c>
    </row>
    <row r="34" spans="1:38" x14ac:dyDescent="0.2">
      <c r="A34">
        <v>2021</v>
      </c>
      <c r="B34" s="2">
        <v>6</v>
      </c>
      <c r="C34">
        <v>363196.3075</v>
      </c>
      <c r="E34">
        <f t="shared" si="2"/>
        <v>113847.10749999998</v>
      </c>
      <c r="G34">
        <f t="shared" si="19"/>
        <v>0</v>
      </c>
      <c r="H34">
        <f t="shared" si="3"/>
        <v>31.345887925911796</v>
      </c>
      <c r="I34">
        <f t="shared" si="20"/>
        <v>0</v>
      </c>
      <c r="K34">
        <v>126057.859</v>
      </c>
      <c r="M34">
        <f t="shared" si="4"/>
        <v>80373.758999999991</v>
      </c>
      <c r="O34">
        <f t="shared" si="5"/>
        <v>0</v>
      </c>
      <c r="P34">
        <f t="shared" si="6"/>
        <v>63.759419394866924</v>
      </c>
      <c r="Q34">
        <f t="shared" si="7"/>
        <v>0</v>
      </c>
      <c r="S34">
        <v>80589.189700000003</v>
      </c>
      <c r="T34">
        <f t="shared" si="8"/>
        <v>-92974.010300000009</v>
      </c>
      <c r="U34">
        <f t="shared" si="9"/>
        <v>-57600.410299999974</v>
      </c>
      <c r="V34">
        <f t="shared" si="10"/>
        <v>-22226.810299999997</v>
      </c>
      <c r="W34">
        <f t="shared" si="11"/>
        <v>-115.36784356078469</v>
      </c>
      <c r="X34">
        <f t="shared" si="12"/>
        <v>-71.47411521870653</v>
      </c>
      <c r="Y34">
        <f t="shared" si="13"/>
        <v>-27.580386876628438</v>
      </c>
      <c r="AI34" s="7"/>
    </row>
    <row r="35" spans="1:38" x14ac:dyDescent="0.2">
      <c r="A35">
        <v>2021</v>
      </c>
      <c r="B35" s="2">
        <v>7</v>
      </c>
      <c r="C35">
        <v>249022.4583</v>
      </c>
      <c r="E35">
        <f t="shared" si="2"/>
        <v>-326.74170000001322</v>
      </c>
      <c r="G35">
        <f t="shared" si="19"/>
        <v>0</v>
      </c>
      <c r="H35">
        <f t="shared" si="3"/>
        <v>-0.13120973193766486</v>
      </c>
      <c r="I35">
        <f t="shared" si="20"/>
        <v>0</v>
      </c>
      <c r="K35">
        <v>73463.248000000007</v>
      </c>
      <c r="M35">
        <f t="shared" si="4"/>
        <v>27779.148000000008</v>
      </c>
      <c r="O35">
        <f t="shared" si="5"/>
        <v>0</v>
      </c>
      <c r="P35">
        <f t="shared" si="6"/>
        <v>37.813667046139869</v>
      </c>
      <c r="Q35">
        <f t="shared" si="7"/>
        <v>0</v>
      </c>
      <c r="S35">
        <v>49704.094100000002</v>
      </c>
      <c r="T35">
        <f t="shared" si="8"/>
        <v>-123859.10590000001</v>
      </c>
      <c r="U35">
        <f t="shared" si="9"/>
        <v>-88485.505899999975</v>
      </c>
      <c r="V35">
        <f t="shared" si="10"/>
        <v>-53111.905899999998</v>
      </c>
      <c r="W35">
        <f t="shared" si="11"/>
        <v>-249.1929651726617</v>
      </c>
      <c r="X35">
        <f t="shared" si="12"/>
        <v>-178.02458228486248</v>
      </c>
      <c r="Y35">
        <f t="shared" si="13"/>
        <v>-106.85619939706335</v>
      </c>
      <c r="AI35" s="7"/>
    </row>
    <row r="36" spans="1:38" x14ac:dyDescent="0.2">
      <c r="B36" s="2"/>
      <c r="AI36" s="7"/>
    </row>
    <row r="37" spans="1:38" x14ac:dyDescent="0.2">
      <c r="A37" t="s">
        <v>59</v>
      </c>
      <c r="C37">
        <f>AVERAGE(C2:C25)</f>
        <v>984876.68403439305</v>
      </c>
      <c r="E37">
        <f>AVERAGE(E2:E25)</f>
        <v>735527.48403439287</v>
      </c>
      <c r="H37">
        <f>AVERAGE(H2:H25)</f>
        <v>66.298976188629439</v>
      </c>
      <c r="K37">
        <f>AVERAGE(K2:K25)</f>
        <v>310225.79701633332</v>
      </c>
      <c r="M37">
        <f>AVERAGE(M2:M25)</f>
        <v>264541.69701633335</v>
      </c>
      <c r="P37">
        <f>AVERAGE(P2:P25)</f>
        <v>77.927058469292845</v>
      </c>
      <c r="AI37" s="7">
        <v>2100</v>
      </c>
      <c r="AJ37" t="s">
        <v>51</v>
      </c>
      <c r="AL37">
        <v>5433</v>
      </c>
    </row>
    <row r="38" spans="1:38" x14ac:dyDescent="0.2">
      <c r="C38">
        <f>AVERAGE(C27:C35)</f>
        <v>456831.99489957787</v>
      </c>
      <c r="E38">
        <f>AVERAGE(E27:E35)</f>
        <v>207482.7948995778</v>
      </c>
      <c r="H38">
        <f>AVERAGE(H27:H35)</f>
        <v>37.271068005371973</v>
      </c>
      <c r="K38">
        <f>AVERAGE(K27:K35)</f>
        <v>236699.63847022218</v>
      </c>
      <c r="M38">
        <f>AVERAGE(M27:M35)</f>
        <v>191015.53847022227</v>
      </c>
      <c r="P38">
        <f>AVERAGE(P27:P35)</f>
        <v>73.104632376224899</v>
      </c>
      <c r="S38">
        <f>SUM(S2:S25)</f>
        <v>3958296.936669766</v>
      </c>
      <c r="T38">
        <f>AVERAGE(T2:T35)</f>
        <v>-20830.880857973782</v>
      </c>
      <c r="U38">
        <f>AVERAGE(U2:U25)</f>
        <v>26739.439027906919</v>
      </c>
      <c r="V38">
        <f>AVERAGE(V2:V35)</f>
        <v>49916.319142026245</v>
      </c>
      <c r="AH38" t="s">
        <v>47</v>
      </c>
      <c r="AI38" s="8">
        <f>AVERAGE(AI20:AI37)</f>
        <v>4413.333333333333</v>
      </c>
    </row>
    <row r="39" spans="1:38" x14ac:dyDescent="0.2">
      <c r="S39">
        <f>SUM(S27:S33)</f>
        <v>951576.31121709989</v>
      </c>
      <c r="U39">
        <f>AVERAGE(U27:U35)</f>
        <v>-17981.867220322209</v>
      </c>
    </row>
    <row r="40" spans="1:38" x14ac:dyDescent="0.2">
      <c r="A40" t="s">
        <v>60</v>
      </c>
      <c r="C40">
        <f>C37/30</f>
        <v>32829.222801146432</v>
      </c>
      <c r="E40">
        <f>E37/30</f>
        <v>24517.582801146429</v>
      </c>
      <c r="K40">
        <f>K37/30</f>
        <v>10340.859900544445</v>
      </c>
      <c r="M40">
        <f>M37/30</f>
        <v>8818.0565672111115</v>
      </c>
      <c r="AH40">
        <f>(C38+K38+S38)</f>
        <v>4651828.5700395657</v>
      </c>
    </row>
    <row r="41" spans="1:38" x14ac:dyDescent="0.2">
      <c r="C41">
        <f>C38/30</f>
        <v>15227.733163319263</v>
      </c>
      <c r="E41">
        <f>E38/30</f>
        <v>6916.0931633192604</v>
      </c>
      <c r="K41">
        <f>K38/30</f>
        <v>7889.9879490074063</v>
      </c>
      <c r="M41">
        <f>M38/30</f>
        <v>6367.1846156740758</v>
      </c>
      <c r="AH41">
        <f>AH40-SUM(AJ14:AJ16)*AJ4</f>
        <v>4192876.5700395657</v>
      </c>
      <c r="AI41">
        <f>AH41/AH40</f>
        <v>0.90133944252462073</v>
      </c>
    </row>
  </sheetData>
  <mergeCells count="3">
    <mergeCell ref="AI2:AJ3"/>
    <mergeCell ref="AI7:AJ8"/>
    <mergeCell ref="AI12:AJ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AC1B-E5D9-7141-8432-392C3F2056C7}">
  <dimension ref="B4:R35"/>
  <sheetViews>
    <sheetView zoomScale="120" zoomScaleNormal="120" workbookViewId="0">
      <selection activeCell="C15" sqref="C15"/>
    </sheetView>
  </sheetViews>
  <sheetFormatPr baseColWidth="10" defaultRowHeight="15" x14ac:dyDescent="0.2"/>
  <sheetData>
    <row r="4" spans="2:18" x14ac:dyDescent="0.2">
      <c r="B4" t="s">
        <v>44</v>
      </c>
      <c r="E4" t="s">
        <v>31</v>
      </c>
      <c r="F4" t="s">
        <v>32</v>
      </c>
      <c r="G4" t="s">
        <v>33</v>
      </c>
      <c r="H4" t="s">
        <v>40</v>
      </c>
      <c r="I4" t="s">
        <v>34</v>
      </c>
      <c r="J4" t="s">
        <v>35</v>
      </c>
      <c r="K4" t="s">
        <v>36</v>
      </c>
      <c r="L4" t="s">
        <v>39</v>
      </c>
      <c r="M4" t="s">
        <v>37</v>
      </c>
      <c r="N4" t="s">
        <v>38</v>
      </c>
      <c r="O4" t="s">
        <v>41</v>
      </c>
      <c r="P4" t="s">
        <v>42</v>
      </c>
      <c r="Q4" t="s">
        <v>43</v>
      </c>
    </row>
    <row r="5" spans="2:18" x14ac:dyDescent="0.2">
      <c r="B5" s="1">
        <v>44408</v>
      </c>
      <c r="D5" s="4">
        <v>9</v>
      </c>
      <c r="E5">
        <v>76</v>
      </c>
      <c r="F5">
        <v>53</v>
      </c>
      <c r="G5">
        <v>65</v>
      </c>
      <c r="H5">
        <v>-10</v>
      </c>
      <c r="I5">
        <v>0</v>
      </c>
      <c r="J5">
        <v>0</v>
      </c>
      <c r="K5">
        <v>10</v>
      </c>
      <c r="L5">
        <v>51</v>
      </c>
      <c r="M5">
        <v>62</v>
      </c>
      <c r="N5">
        <v>4</v>
      </c>
      <c r="O5">
        <v>161</v>
      </c>
      <c r="P5">
        <v>1015.5</v>
      </c>
      <c r="R5">
        <v>24</v>
      </c>
    </row>
    <row r="6" spans="2:18" x14ac:dyDescent="0.2">
      <c r="B6" s="1">
        <v>44407</v>
      </c>
      <c r="D6" s="4">
        <v>9</v>
      </c>
      <c r="E6">
        <v>83</v>
      </c>
      <c r="F6">
        <v>62</v>
      </c>
      <c r="G6">
        <v>73</v>
      </c>
      <c r="H6">
        <v>-2</v>
      </c>
      <c r="I6">
        <v>0</v>
      </c>
      <c r="J6">
        <v>8</v>
      </c>
      <c r="K6">
        <v>18</v>
      </c>
      <c r="L6">
        <v>59</v>
      </c>
      <c r="M6">
        <v>65</v>
      </c>
      <c r="N6">
        <v>8</v>
      </c>
      <c r="O6">
        <v>287</v>
      </c>
      <c r="P6">
        <v>1010.7</v>
      </c>
      <c r="R6">
        <v>24</v>
      </c>
    </row>
    <row r="7" spans="2:18" x14ac:dyDescent="0.2">
      <c r="B7" s="1">
        <v>44406</v>
      </c>
      <c r="D7" s="4">
        <v>9</v>
      </c>
      <c r="E7">
        <v>78</v>
      </c>
      <c r="F7">
        <v>63</v>
      </c>
      <c r="G7">
        <v>71</v>
      </c>
      <c r="H7">
        <v>-4</v>
      </c>
      <c r="I7">
        <v>0</v>
      </c>
      <c r="J7">
        <v>6</v>
      </c>
      <c r="K7">
        <v>16</v>
      </c>
      <c r="L7">
        <v>65</v>
      </c>
      <c r="M7">
        <v>82</v>
      </c>
      <c r="N7">
        <v>5</v>
      </c>
      <c r="O7">
        <v>152</v>
      </c>
      <c r="P7">
        <v>1012.8</v>
      </c>
      <c r="Q7">
        <v>1.02</v>
      </c>
      <c r="R7">
        <v>24</v>
      </c>
    </row>
    <row r="8" spans="2:18" x14ac:dyDescent="0.2">
      <c r="B8" s="1">
        <v>44405</v>
      </c>
      <c r="D8" s="4">
        <v>9</v>
      </c>
      <c r="E8">
        <v>84</v>
      </c>
      <c r="F8">
        <v>65</v>
      </c>
      <c r="G8">
        <v>73</v>
      </c>
      <c r="H8">
        <v>-3</v>
      </c>
      <c r="I8">
        <v>0</v>
      </c>
      <c r="J8">
        <v>8</v>
      </c>
      <c r="K8">
        <v>18</v>
      </c>
      <c r="L8">
        <v>60</v>
      </c>
      <c r="M8">
        <v>66</v>
      </c>
      <c r="N8">
        <v>4</v>
      </c>
      <c r="O8">
        <v>165</v>
      </c>
      <c r="P8">
        <v>1016</v>
      </c>
      <c r="Q8">
        <v>7.0000000000000007E-2</v>
      </c>
      <c r="R8">
        <v>24</v>
      </c>
    </row>
    <row r="9" spans="2:18" x14ac:dyDescent="0.2">
      <c r="B9" s="1">
        <v>44404</v>
      </c>
      <c r="D9" s="4">
        <v>9</v>
      </c>
      <c r="E9">
        <v>90</v>
      </c>
      <c r="F9">
        <v>65</v>
      </c>
      <c r="G9">
        <v>78</v>
      </c>
      <c r="H9">
        <v>2</v>
      </c>
      <c r="I9">
        <v>0</v>
      </c>
      <c r="J9">
        <v>13</v>
      </c>
      <c r="K9">
        <v>23</v>
      </c>
      <c r="L9">
        <v>60</v>
      </c>
      <c r="M9">
        <v>58</v>
      </c>
      <c r="N9">
        <v>5</v>
      </c>
      <c r="O9">
        <v>198</v>
      </c>
      <c r="P9">
        <v>1014.5</v>
      </c>
      <c r="R9">
        <v>24</v>
      </c>
    </row>
    <row r="10" spans="2:18" x14ac:dyDescent="0.2">
      <c r="B10" s="1">
        <v>44403</v>
      </c>
      <c r="D10" s="4">
        <v>9</v>
      </c>
      <c r="E10">
        <v>89</v>
      </c>
      <c r="F10">
        <v>69</v>
      </c>
      <c r="G10">
        <v>79</v>
      </c>
      <c r="H10">
        <v>3</v>
      </c>
      <c r="I10">
        <v>0</v>
      </c>
      <c r="J10">
        <v>14</v>
      </c>
      <c r="K10">
        <v>24</v>
      </c>
      <c r="L10">
        <v>63</v>
      </c>
      <c r="M10">
        <v>63</v>
      </c>
      <c r="N10">
        <v>3</v>
      </c>
      <c r="O10">
        <v>171</v>
      </c>
      <c r="P10">
        <v>1013.1</v>
      </c>
      <c r="R10">
        <v>24</v>
      </c>
    </row>
    <row r="11" spans="2:18" x14ac:dyDescent="0.2">
      <c r="B11" s="1">
        <v>44402</v>
      </c>
      <c r="D11" s="4">
        <v>9</v>
      </c>
      <c r="E11">
        <v>87</v>
      </c>
      <c r="F11">
        <v>71</v>
      </c>
      <c r="G11">
        <v>78</v>
      </c>
      <c r="H11">
        <v>2</v>
      </c>
      <c r="I11">
        <v>0</v>
      </c>
      <c r="J11">
        <v>13</v>
      </c>
      <c r="K11">
        <v>23</v>
      </c>
      <c r="L11">
        <v>67</v>
      </c>
      <c r="M11">
        <v>69</v>
      </c>
      <c r="N11">
        <v>7</v>
      </c>
      <c r="O11">
        <v>216</v>
      </c>
      <c r="P11">
        <v>1012.7</v>
      </c>
      <c r="Q11">
        <v>0.01</v>
      </c>
      <c r="R11">
        <v>24</v>
      </c>
    </row>
    <row r="12" spans="2:18" x14ac:dyDescent="0.2">
      <c r="B12" s="1">
        <v>44401</v>
      </c>
      <c r="D12" s="4">
        <v>9</v>
      </c>
      <c r="E12">
        <v>83</v>
      </c>
      <c r="F12">
        <v>56</v>
      </c>
      <c r="G12">
        <v>72</v>
      </c>
      <c r="H12">
        <v>-4</v>
      </c>
      <c r="I12">
        <v>0</v>
      </c>
      <c r="J12">
        <v>7</v>
      </c>
      <c r="K12">
        <v>17</v>
      </c>
      <c r="L12">
        <v>57</v>
      </c>
      <c r="M12">
        <v>63</v>
      </c>
      <c r="N12">
        <v>5</v>
      </c>
      <c r="O12">
        <v>153</v>
      </c>
      <c r="P12">
        <v>1018.6</v>
      </c>
      <c r="R12">
        <v>24</v>
      </c>
    </row>
    <row r="13" spans="2:18" x14ac:dyDescent="0.2">
      <c r="B13" s="1">
        <v>44400</v>
      </c>
      <c r="D13" s="4">
        <v>9</v>
      </c>
      <c r="E13">
        <v>82</v>
      </c>
      <c r="F13">
        <v>56</v>
      </c>
      <c r="G13">
        <v>70</v>
      </c>
      <c r="H13">
        <v>-6</v>
      </c>
      <c r="I13">
        <v>0</v>
      </c>
      <c r="J13">
        <v>5</v>
      </c>
      <c r="K13">
        <v>15</v>
      </c>
      <c r="L13">
        <v>54</v>
      </c>
      <c r="M13">
        <v>60</v>
      </c>
      <c r="N13">
        <v>4</v>
      </c>
      <c r="O13">
        <v>228</v>
      </c>
      <c r="P13">
        <v>1020.6</v>
      </c>
      <c r="R13">
        <v>24</v>
      </c>
    </row>
    <row r="14" spans="2:18" x14ac:dyDescent="0.2">
      <c r="B14" s="1">
        <v>44399</v>
      </c>
      <c r="D14" s="4">
        <v>9</v>
      </c>
      <c r="E14">
        <v>79</v>
      </c>
      <c r="F14">
        <v>58</v>
      </c>
      <c r="G14">
        <v>69</v>
      </c>
      <c r="H14">
        <v>-7</v>
      </c>
      <c r="I14">
        <v>0</v>
      </c>
      <c r="J14">
        <v>4</v>
      </c>
      <c r="K14">
        <v>14</v>
      </c>
      <c r="L14">
        <v>55</v>
      </c>
      <c r="M14">
        <v>63</v>
      </c>
      <c r="N14">
        <v>5</v>
      </c>
      <c r="O14">
        <v>248</v>
      </c>
      <c r="P14">
        <v>1019.3</v>
      </c>
      <c r="R14">
        <v>24</v>
      </c>
    </row>
    <row r="15" spans="2:18" x14ac:dyDescent="0.2">
      <c r="B15" s="1">
        <v>44398</v>
      </c>
      <c r="D15" s="4">
        <v>9</v>
      </c>
      <c r="E15">
        <v>81</v>
      </c>
      <c r="F15">
        <v>64</v>
      </c>
      <c r="G15">
        <v>72</v>
      </c>
      <c r="H15">
        <v>-4</v>
      </c>
      <c r="I15">
        <v>0</v>
      </c>
      <c r="J15">
        <v>7</v>
      </c>
      <c r="K15">
        <v>17</v>
      </c>
      <c r="L15">
        <v>62</v>
      </c>
      <c r="M15">
        <v>72</v>
      </c>
      <c r="N15">
        <v>5</v>
      </c>
      <c r="O15">
        <v>251</v>
      </c>
      <c r="P15">
        <v>1013.1</v>
      </c>
      <c r="Q15">
        <v>0.38</v>
      </c>
      <c r="R15">
        <v>24</v>
      </c>
    </row>
    <row r="16" spans="2:18" x14ac:dyDescent="0.2">
      <c r="B16" s="1">
        <v>44397</v>
      </c>
      <c r="D16" s="4">
        <v>9</v>
      </c>
      <c r="E16">
        <v>85</v>
      </c>
      <c r="F16">
        <v>66</v>
      </c>
      <c r="G16">
        <v>75</v>
      </c>
      <c r="H16">
        <v>-1</v>
      </c>
      <c r="I16">
        <v>0</v>
      </c>
      <c r="J16">
        <v>10</v>
      </c>
      <c r="K16">
        <v>20</v>
      </c>
      <c r="L16">
        <v>65</v>
      </c>
      <c r="M16">
        <v>73</v>
      </c>
      <c r="N16">
        <v>4</v>
      </c>
      <c r="O16">
        <v>198</v>
      </c>
      <c r="P16">
        <v>1013.6</v>
      </c>
      <c r="R16">
        <v>24</v>
      </c>
    </row>
    <row r="17" spans="2:18" x14ac:dyDescent="0.2">
      <c r="B17" s="1">
        <v>44396</v>
      </c>
      <c r="D17" s="4">
        <v>9</v>
      </c>
      <c r="E17">
        <v>85</v>
      </c>
      <c r="F17">
        <v>65</v>
      </c>
      <c r="G17">
        <v>75</v>
      </c>
      <c r="H17">
        <v>-1</v>
      </c>
      <c r="I17">
        <v>0</v>
      </c>
      <c r="J17">
        <v>10</v>
      </c>
      <c r="K17">
        <v>20</v>
      </c>
      <c r="L17">
        <v>62</v>
      </c>
      <c r="M17">
        <v>65</v>
      </c>
      <c r="N17">
        <v>7</v>
      </c>
      <c r="O17">
        <v>282</v>
      </c>
      <c r="P17">
        <v>1015.6</v>
      </c>
      <c r="R17">
        <v>24</v>
      </c>
    </row>
    <row r="18" spans="2:18" x14ac:dyDescent="0.2">
      <c r="B18" s="1">
        <v>44395</v>
      </c>
      <c r="D18" s="4">
        <v>9</v>
      </c>
      <c r="E18">
        <v>75</v>
      </c>
      <c r="F18">
        <v>70</v>
      </c>
      <c r="G18">
        <v>72</v>
      </c>
      <c r="H18">
        <v>-4</v>
      </c>
      <c r="I18">
        <v>0</v>
      </c>
      <c r="J18">
        <v>7</v>
      </c>
      <c r="K18">
        <v>17</v>
      </c>
      <c r="L18">
        <v>66</v>
      </c>
      <c r="M18">
        <v>81</v>
      </c>
      <c r="N18">
        <v>7</v>
      </c>
      <c r="O18">
        <v>223</v>
      </c>
      <c r="P18">
        <v>1015.4</v>
      </c>
      <c r="Q18" t="s">
        <v>22</v>
      </c>
      <c r="R18">
        <v>24</v>
      </c>
    </row>
    <row r="19" spans="2:18" x14ac:dyDescent="0.2">
      <c r="B19" s="1">
        <v>44394</v>
      </c>
      <c r="D19" s="4">
        <v>9</v>
      </c>
      <c r="E19">
        <v>90</v>
      </c>
      <c r="F19">
        <v>69</v>
      </c>
      <c r="G19">
        <v>78</v>
      </c>
      <c r="H19">
        <v>2</v>
      </c>
      <c r="I19">
        <v>0</v>
      </c>
      <c r="J19">
        <v>13</v>
      </c>
      <c r="K19">
        <v>23</v>
      </c>
      <c r="L19">
        <v>71</v>
      </c>
      <c r="M19">
        <v>78</v>
      </c>
      <c r="N19">
        <v>3</v>
      </c>
      <c r="O19">
        <v>108</v>
      </c>
      <c r="P19">
        <v>1016.4</v>
      </c>
      <c r="Q19">
        <v>0.34</v>
      </c>
      <c r="R19">
        <v>24</v>
      </c>
    </row>
    <row r="20" spans="2:18" x14ac:dyDescent="0.2">
      <c r="B20" s="1">
        <v>44393</v>
      </c>
      <c r="D20" s="4">
        <v>9</v>
      </c>
      <c r="E20">
        <v>91</v>
      </c>
      <c r="F20">
        <v>69</v>
      </c>
      <c r="G20">
        <v>80</v>
      </c>
      <c r="H20">
        <v>4</v>
      </c>
      <c r="I20">
        <v>0</v>
      </c>
      <c r="J20">
        <v>15</v>
      </c>
      <c r="K20">
        <v>25</v>
      </c>
      <c r="L20">
        <v>69</v>
      </c>
      <c r="M20">
        <v>71</v>
      </c>
      <c r="N20">
        <v>5</v>
      </c>
      <c r="O20">
        <v>178</v>
      </c>
      <c r="P20">
        <v>1016.5</v>
      </c>
      <c r="Q20" t="s">
        <v>22</v>
      </c>
      <c r="R20">
        <v>24</v>
      </c>
    </row>
    <row r="21" spans="2:18" x14ac:dyDescent="0.2">
      <c r="B21" s="1">
        <v>44392</v>
      </c>
      <c r="D21" s="4">
        <v>9</v>
      </c>
      <c r="E21">
        <v>89</v>
      </c>
      <c r="F21">
        <v>67</v>
      </c>
      <c r="G21">
        <v>78</v>
      </c>
      <c r="H21">
        <v>2</v>
      </c>
      <c r="I21">
        <v>0</v>
      </c>
      <c r="J21">
        <v>13</v>
      </c>
      <c r="K21">
        <v>23</v>
      </c>
      <c r="L21">
        <v>67</v>
      </c>
      <c r="M21">
        <v>72</v>
      </c>
      <c r="N21">
        <v>5</v>
      </c>
      <c r="O21">
        <v>142</v>
      </c>
      <c r="P21">
        <v>1018.6</v>
      </c>
      <c r="R21">
        <v>24</v>
      </c>
    </row>
    <row r="22" spans="2:18" x14ac:dyDescent="0.2">
      <c r="B22" s="1">
        <v>44391</v>
      </c>
      <c r="D22" s="4">
        <v>9</v>
      </c>
      <c r="E22">
        <v>86</v>
      </c>
      <c r="F22">
        <v>70</v>
      </c>
      <c r="G22">
        <v>77</v>
      </c>
      <c r="H22">
        <v>1</v>
      </c>
      <c r="I22">
        <v>0</v>
      </c>
      <c r="J22">
        <v>12</v>
      </c>
      <c r="K22">
        <v>22</v>
      </c>
      <c r="L22">
        <v>69</v>
      </c>
      <c r="M22">
        <v>77</v>
      </c>
      <c r="N22">
        <v>6</v>
      </c>
      <c r="O22">
        <v>191</v>
      </c>
      <c r="P22">
        <v>1021</v>
      </c>
      <c r="Q22">
        <v>0.02</v>
      </c>
      <c r="R22">
        <v>23</v>
      </c>
    </row>
    <row r="23" spans="2:18" x14ac:dyDescent="0.2">
      <c r="B23" s="1">
        <v>44390</v>
      </c>
      <c r="D23" s="4">
        <v>9</v>
      </c>
      <c r="E23">
        <v>78</v>
      </c>
      <c r="F23">
        <v>70</v>
      </c>
      <c r="G23">
        <v>73</v>
      </c>
      <c r="H23">
        <v>-3</v>
      </c>
      <c r="I23">
        <v>0</v>
      </c>
      <c r="J23">
        <v>8</v>
      </c>
      <c r="K23">
        <v>18</v>
      </c>
      <c r="L23">
        <v>69</v>
      </c>
      <c r="M23">
        <v>87</v>
      </c>
      <c r="N23">
        <v>7</v>
      </c>
      <c r="O23">
        <v>106</v>
      </c>
      <c r="P23">
        <v>1023</v>
      </c>
      <c r="Q23">
        <v>0.01</v>
      </c>
      <c r="R23">
        <v>15</v>
      </c>
    </row>
    <row r="24" spans="2:18" x14ac:dyDescent="0.2">
      <c r="B24" s="1">
        <v>44389</v>
      </c>
      <c r="D24" s="4">
        <v>9</v>
      </c>
      <c r="E24">
        <v>89</v>
      </c>
      <c r="F24">
        <v>70</v>
      </c>
      <c r="G24">
        <v>78</v>
      </c>
      <c r="H24">
        <v>2</v>
      </c>
      <c r="I24">
        <v>0</v>
      </c>
      <c r="J24">
        <v>13</v>
      </c>
      <c r="K24">
        <v>23</v>
      </c>
      <c r="L24">
        <v>70</v>
      </c>
      <c r="M24">
        <v>80</v>
      </c>
      <c r="N24">
        <v>4</v>
      </c>
      <c r="O24">
        <v>103</v>
      </c>
      <c r="P24">
        <v>1019</v>
      </c>
      <c r="Q24">
        <v>0.41</v>
      </c>
      <c r="R24">
        <v>24</v>
      </c>
    </row>
    <row r="25" spans="2:18" x14ac:dyDescent="0.2">
      <c r="B25" s="1">
        <v>44388</v>
      </c>
      <c r="D25" s="4">
        <v>9</v>
      </c>
      <c r="E25">
        <v>77</v>
      </c>
      <c r="F25">
        <v>66</v>
      </c>
      <c r="G25">
        <v>70</v>
      </c>
      <c r="H25">
        <v>-6</v>
      </c>
      <c r="I25">
        <v>0</v>
      </c>
      <c r="J25">
        <v>5</v>
      </c>
      <c r="K25">
        <v>15</v>
      </c>
      <c r="L25">
        <v>65</v>
      </c>
      <c r="M25">
        <v>85</v>
      </c>
      <c r="N25">
        <v>4</v>
      </c>
      <c r="O25">
        <v>83</v>
      </c>
      <c r="P25">
        <v>1017.8</v>
      </c>
      <c r="Q25">
        <v>0.19</v>
      </c>
      <c r="R25">
        <v>4</v>
      </c>
    </row>
    <row r="26" spans="2:18" x14ac:dyDescent="0.2">
      <c r="B26" s="1">
        <v>44387</v>
      </c>
      <c r="D26" s="4">
        <v>9</v>
      </c>
      <c r="E26">
        <v>81</v>
      </c>
      <c r="F26">
        <v>65</v>
      </c>
      <c r="G26">
        <v>73</v>
      </c>
      <c r="H26">
        <v>-3</v>
      </c>
      <c r="I26">
        <v>0</v>
      </c>
      <c r="J26">
        <v>8</v>
      </c>
      <c r="K26">
        <v>18</v>
      </c>
      <c r="L26">
        <v>63</v>
      </c>
      <c r="M26">
        <v>74</v>
      </c>
      <c r="N26">
        <v>6</v>
      </c>
      <c r="O26">
        <v>182</v>
      </c>
      <c r="P26">
        <v>1015.5</v>
      </c>
      <c r="R26">
        <v>24</v>
      </c>
    </row>
    <row r="27" spans="2:18" x14ac:dyDescent="0.2">
      <c r="B27" s="1">
        <v>44386</v>
      </c>
      <c r="D27" s="4">
        <v>9</v>
      </c>
      <c r="E27">
        <v>84</v>
      </c>
      <c r="F27">
        <v>67</v>
      </c>
      <c r="G27">
        <v>75</v>
      </c>
      <c r="H27">
        <v>-1</v>
      </c>
      <c r="I27">
        <v>0</v>
      </c>
      <c r="J27">
        <v>10</v>
      </c>
      <c r="K27">
        <v>20</v>
      </c>
      <c r="L27">
        <v>67</v>
      </c>
      <c r="M27">
        <v>78</v>
      </c>
      <c r="N27">
        <v>7</v>
      </c>
      <c r="O27">
        <v>193</v>
      </c>
      <c r="P27">
        <v>1010.9</v>
      </c>
      <c r="Q27">
        <v>0.18</v>
      </c>
      <c r="R27">
        <v>24</v>
      </c>
    </row>
    <row r="28" spans="2:18" x14ac:dyDescent="0.2">
      <c r="B28" s="1">
        <v>44385</v>
      </c>
      <c r="D28" s="4">
        <v>9</v>
      </c>
      <c r="E28">
        <v>85</v>
      </c>
      <c r="F28">
        <v>69</v>
      </c>
      <c r="G28">
        <v>75</v>
      </c>
      <c r="H28">
        <v>-1</v>
      </c>
      <c r="I28">
        <v>0</v>
      </c>
      <c r="J28">
        <v>10</v>
      </c>
      <c r="K28">
        <v>20</v>
      </c>
      <c r="L28">
        <v>66</v>
      </c>
      <c r="M28">
        <v>75</v>
      </c>
      <c r="N28">
        <v>5</v>
      </c>
      <c r="O28">
        <v>132</v>
      </c>
      <c r="P28">
        <v>1014.6</v>
      </c>
      <c r="Q28">
        <v>0.67</v>
      </c>
      <c r="R28">
        <v>24</v>
      </c>
    </row>
    <row r="29" spans="2:18" x14ac:dyDescent="0.2">
      <c r="B29" s="1">
        <v>44384</v>
      </c>
      <c r="D29" s="4">
        <v>9</v>
      </c>
      <c r="E29">
        <v>92</v>
      </c>
      <c r="F29">
        <v>68</v>
      </c>
      <c r="G29">
        <v>81</v>
      </c>
      <c r="H29">
        <v>6</v>
      </c>
      <c r="I29">
        <v>0</v>
      </c>
      <c r="J29">
        <v>16</v>
      </c>
      <c r="K29">
        <v>26</v>
      </c>
      <c r="L29">
        <v>69</v>
      </c>
      <c r="M29">
        <v>70</v>
      </c>
      <c r="N29">
        <v>6</v>
      </c>
      <c r="O29">
        <v>175</v>
      </c>
      <c r="P29">
        <v>1014.4</v>
      </c>
      <c r="R29">
        <v>24</v>
      </c>
    </row>
    <row r="30" spans="2:18" x14ac:dyDescent="0.2">
      <c r="B30" s="1">
        <v>44383</v>
      </c>
      <c r="D30" s="4">
        <v>9</v>
      </c>
      <c r="E30">
        <v>92</v>
      </c>
      <c r="F30">
        <v>68</v>
      </c>
      <c r="G30">
        <v>79</v>
      </c>
      <c r="H30">
        <v>4</v>
      </c>
      <c r="I30">
        <v>0</v>
      </c>
      <c r="J30">
        <v>14</v>
      </c>
      <c r="K30">
        <v>24</v>
      </c>
      <c r="L30">
        <v>68</v>
      </c>
      <c r="M30">
        <v>71</v>
      </c>
      <c r="N30">
        <v>8</v>
      </c>
      <c r="O30">
        <v>188</v>
      </c>
      <c r="P30">
        <v>1015.3</v>
      </c>
      <c r="Q30">
        <v>0.15</v>
      </c>
      <c r="R30">
        <v>24</v>
      </c>
    </row>
    <row r="31" spans="2:18" x14ac:dyDescent="0.2">
      <c r="B31" s="1">
        <v>44382</v>
      </c>
      <c r="D31" s="4">
        <v>9</v>
      </c>
      <c r="E31">
        <v>86</v>
      </c>
      <c r="F31">
        <v>59</v>
      </c>
      <c r="G31">
        <v>74</v>
      </c>
      <c r="H31">
        <v>-1</v>
      </c>
      <c r="I31">
        <v>0</v>
      </c>
      <c r="J31">
        <v>9</v>
      </c>
      <c r="K31">
        <v>19</v>
      </c>
      <c r="L31">
        <v>62</v>
      </c>
      <c r="M31">
        <v>68</v>
      </c>
      <c r="N31">
        <v>5</v>
      </c>
      <c r="O31">
        <v>163</v>
      </c>
      <c r="P31">
        <v>1016.8</v>
      </c>
      <c r="R31">
        <v>24</v>
      </c>
    </row>
    <row r="32" spans="2:18" x14ac:dyDescent="0.2">
      <c r="B32" s="1">
        <v>44381</v>
      </c>
      <c r="D32" s="4">
        <v>9</v>
      </c>
      <c r="E32">
        <v>79</v>
      </c>
      <c r="F32">
        <v>58</v>
      </c>
      <c r="G32">
        <v>69</v>
      </c>
      <c r="H32">
        <v>-6</v>
      </c>
      <c r="I32">
        <v>0</v>
      </c>
      <c r="J32">
        <v>4</v>
      </c>
      <c r="K32">
        <v>14</v>
      </c>
      <c r="L32">
        <v>59</v>
      </c>
      <c r="M32">
        <v>74</v>
      </c>
      <c r="N32">
        <v>3</v>
      </c>
      <c r="O32">
        <v>132</v>
      </c>
      <c r="P32">
        <v>1012.5</v>
      </c>
      <c r="R32">
        <v>24</v>
      </c>
    </row>
    <row r="33" spans="2:18" x14ac:dyDescent="0.2">
      <c r="B33" s="1">
        <v>44380</v>
      </c>
      <c r="D33" s="4">
        <v>9</v>
      </c>
      <c r="E33">
        <v>71</v>
      </c>
      <c r="F33">
        <v>59</v>
      </c>
      <c r="G33">
        <v>64</v>
      </c>
      <c r="H33">
        <v>-11</v>
      </c>
      <c r="I33">
        <v>1</v>
      </c>
      <c r="J33">
        <v>0</v>
      </c>
      <c r="K33">
        <v>9</v>
      </c>
      <c r="L33">
        <v>59</v>
      </c>
      <c r="M33">
        <v>83</v>
      </c>
      <c r="N33">
        <v>5</v>
      </c>
      <c r="O33">
        <v>114</v>
      </c>
      <c r="P33">
        <v>1009.2</v>
      </c>
      <c r="Q33">
        <v>0.31</v>
      </c>
      <c r="R33">
        <v>24</v>
      </c>
    </row>
    <row r="34" spans="2:18" x14ac:dyDescent="0.2">
      <c r="B34" s="1">
        <v>44379</v>
      </c>
      <c r="D34" s="4">
        <v>9</v>
      </c>
      <c r="E34">
        <v>79</v>
      </c>
      <c r="F34">
        <v>60</v>
      </c>
      <c r="G34">
        <v>70</v>
      </c>
      <c r="H34">
        <v>-5</v>
      </c>
      <c r="I34">
        <v>0</v>
      </c>
      <c r="J34">
        <v>5</v>
      </c>
      <c r="K34">
        <v>15</v>
      </c>
      <c r="L34">
        <v>63</v>
      </c>
      <c r="M34">
        <v>81</v>
      </c>
      <c r="N34">
        <v>4</v>
      </c>
      <c r="O34">
        <v>222</v>
      </c>
      <c r="P34">
        <v>1007.6</v>
      </c>
      <c r="Q34">
        <v>0.27</v>
      </c>
      <c r="R34">
        <v>23</v>
      </c>
    </row>
    <row r="35" spans="2:18" x14ac:dyDescent="0.2">
      <c r="B35" s="1">
        <v>44378</v>
      </c>
      <c r="D35" s="4">
        <v>9</v>
      </c>
      <c r="E35">
        <v>78</v>
      </c>
      <c r="F35">
        <v>69</v>
      </c>
      <c r="G35">
        <v>73</v>
      </c>
      <c r="H35">
        <v>-2</v>
      </c>
      <c r="I35">
        <v>0</v>
      </c>
      <c r="J35">
        <v>8</v>
      </c>
      <c r="K35">
        <v>18</v>
      </c>
      <c r="L35">
        <v>67</v>
      </c>
      <c r="M35">
        <v>85</v>
      </c>
      <c r="N35">
        <v>4</v>
      </c>
      <c r="O35">
        <v>197</v>
      </c>
      <c r="P35">
        <v>1011.6</v>
      </c>
      <c r="Q35">
        <v>0.4</v>
      </c>
      <c r="R3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5yr_precip</vt:lpstr>
      <vt:lpstr>12yr_totals</vt:lpstr>
      <vt:lpstr>20_21weather</vt:lpstr>
      <vt:lpstr>2020weather</vt:lpstr>
      <vt:lpstr>2019weather</vt:lpstr>
      <vt:lpstr>2018weather</vt:lpstr>
      <vt:lpstr>I&amp;I%</vt:lpstr>
      <vt:lpstr>July21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Lorgar Aurelian</dc:creator>
  <cp:lastModifiedBy>Paul Barton</cp:lastModifiedBy>
  <dcterms:created xsi:type="dcterms:W3CDTF">2021-07-04T22:07:18Z</dcterms:created>
  <dcterms:modified xsi:type="dcterms:W3CDTF">2021-09-13T20:44:17Z</dcterms:modified>
</cp:coreProperties>
</file>