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475" windowHeight="8265" tabRatio="16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99" i="1" l="1" a="1"/>
  <c r="D99" i="1" s="1"/>
  <c r="F95" i="1"/>
  <c r="D100" i="1" l="1"/>
  <c r="E99" i="1"/>
  <c r="E100" i="1"/>
  <c r="F80" i="1"/>
  <c r="E80" i="1"/>
  <c r="D80" i="1"/>
  <c r="D87" i="1"/>
  <c r="E87" i="1"/>
  <c r="F87" i="1"/>
  <c r="D54" i="1"/>
  <c r="D43" i="1"/>
  <c r="D69" i="1"/>
  <c r="D63" i="1"/>
  <c r="D31" i="1"/>
  <c r="D33" i="1"/>
  <c r="D32" i="1"/>
  <c r="F21" i="1"/>
  <c r="E21" i="1"/>
  <c r="D21" i="1"/>
  <c r="F18" i="1"/>
  <c r="E18" i="1"/>
  <c r="D18" i="1"/>
  <c r="F14" i="1"/>
  <c r="E14" i="1"/>
  <c r="D14" i="1"/>
  <c r="D102" i="1" l="1" a="1"/>
  <c r="D103" i="1" s="1"/>
  <c r="D102" i="1" l="1"/>
</calcChain>
</file>

<file path=xl/sharedStrings.xml><?xml version="1.0" encoding="utf-8"?>
<sst xmlns="http://schemas.openxmlformats.org/spreadsheetml/2006/main" count="131" uniqueCount="76">
  <si>
    <t>i</t>
  </si>
  <si>
    <t>j</t>
  </si>
  <si>
    <t>k</t>
  </si>
  <si>
    <t xml:space="preserve">      </t>
  </si>
  <si>
    <r>
      <t>Scalar * n</t>
    </r>
    <r>
      <rPr>
        <sz val="7"/>
        <color theme="1"/>
        <rFont val="Calibri"/>
        <family val="2"/>
        <scheme val="minor"/>
      </rPr>
      <t>R</t>
    </r>
  </si>
  <si>
    <t>*Uses above unit vector in equation below*</t>
  </si>
  <si>
    <r>
      <t xml:space="preserve"> Θ from </t>
    </r>
    <r>
      <rPr>
        <b/>
        <sz val="11"/>
        <color theme="1"/>
        <rFont val="Calibri"/>
        <family val="2"/>
        <scheme val="minor"/>
      </rPr>
      <t>scalar</t>
    </r>
    <r>
      <rPr>
        <sz val="11"/>
        <color theme="1"/>
        <rFont val="Calibri"/>
        <family val="2"/>
        <scheme val="minor"/>
      </rPr>
      <t xml:space="preserve"> to an axis:</t>
    </r>
  </si>
  <si>
    <t xml:space="preserve">Product = </t>
  </si>
  <si>
    <t>← Inputs</t>
  </si>
  <si>
    <t>→Outputs</t>
  </si>
  <si>
    <t>→Output</t>
  </si>
  <si>
    <t>← Input</t>
  </si>
  <si>
    <t>Θ From Axis *</t>
  </si>
  <si>
    <t>APSC 180</t>
  </si>
  <si>
    <t>CALCULATOR</t>
  </si>
  <si>
    <t>Made by Michael Bell</t>
  </si>
  <si>
    <r>
      <t xml:space="preserve">↑ * Example of what </t>
    </r>
    <r>
      <rPr>
        <b/>
        <sz val="11"/>
        <color theme="1"/>
        <rFont val="Calibri"/>
        <family val="2"/>
        <scheme val="minor"/>
      </rPr>
      <t xml:space="preserve">Θ From Axis </t>
    </r>
    <r>
      <rPr>
        <sz val="11"/>
        <color theme="1"/>
        <rFont val="Calibri"/>
        <family val="2"/>
        <scheme val="minor"/>
      </rPr>
      <t>is like ↑</t>
    </r>
  </si>
  <si>
    <t>Contents:</t>
  </si>
  <si>
    <r>
      <rPr>
        <sz val="10"/>
        <color theme="1"/>
        <rFont val="Calibri"/>
        <family val="2"/>
        <scheme val="minor"/>
      </rPr>
      <t xml:space="preserve">Vector 1 </t>
    </r>
    <r>
      <rPr>
        <sz val="11"/>
        <color theme="1"/>
        <rFont val="Calibri"/>
        <family val="2"/>
        <scheme val="minor"/>
      </rPr>
      <t xml:space="preserve">   r</t>
    </r>
    <r>
      <rPr>
        <sz val="8"/>
        <color theme="1"/>
        <rFont val="Calibri"/>
        <family val="2"/>
        <scheme val="minor"/>
      </rPr>
      <t>n</t>
    </r>
  </si>
  <si>
    <r>
      <rPr>
        <sz val="10"/>
        <color theme="1"/>
        <rFont val="Calibri"/>
        <family val="2"/>
        <scheme val="minor"/>
      </rPr>
      <t>Vector 2</t>
    </r>
    <r>
      <rPr>
        <sz val="11"/>
        <color theme="1"/>
        <rFont val="Calibri"/>
        <family val="2"/>
        <scheme val="minor"/>
      </rPr>
      <t xml:space="preserve">   R</t>
    </r>
    <r>
      <rPr>
        <sz val="8"/>
        <color theme="1"/>
        <rFont val="Calibri"/>
        <family val="2"/>
        <scheme val="minor"/>
      </rPr>
      <t>n</t>
    </r>
  </si>
  <si>
    <r>
      <rPr>
        <sz val="10"/>
        <color theme="1"/>
        <rFont val="Calibri"/>
        <family val="2"/>
        <scheme val="minor"/>
      </rPr>
      <t>Vector 2</t>
    </r>
    <r>
      <rPr>
        <sz val="11"/>
        <color theme="1"/>
        <rFont val="Calibri"/>
        <family val="2"/>
        <scheme val="minor"/>
      </rPr>
      <t xml:space="preserve">    F</t>
    </r>
  </si>
  <si>
    <r>
      <rPr>
        <sz val="10"/>
        <color theme="1"/>
        <rFont val="Calibri"/>
        <family val="2"/>
        <scheme val="minor"/>
      </rPr>
      <t>Vector 1</t>
    </r>
    <r>
      <rPr>
        <sz val="11"/>
        <color theme="1"/>
        <rFont val="Calibri"/>
        <family val="2"/>
        <scheme val="minor"/>
      </rPr>
      <t xml:space="preserve">    n</t>
    </r>
  </si>
  <si>
    <r>
      <t xml:space="preserve"> </t>
    </r>
    <r>
      <rPr>
        <sz val="10"/>
        <color theme="1"/>
        <rFont val="Calibri"/>
        <family val="2"/>
        <scheme val="minor"/>
      </rPr>
      <t xml:space="preserve">Vector     </t>
    </r>
    <r>
      <rPr>
        <sz val="11"/>
        <color theme="1"/>
        <rFont val="Calibri"/>
        <family val="2"/>
        <scheme val="minor"/>
      </rPr>
      <t>n</t>
    </r>
  </si>
  <si>
    <r>
      <rPr>
        <sz val="10"/>
        <color theme="1"/>
        <rFont val="Calibri"/>
        <family val="2"/>
        <scheme val="minor"/>
      </rPr>
      <t>Scalar</t>
    </r>
    <r>
      <rPr>
        <sz val="11"/>
        <color theme="1"/>
        <rFont val="Calibri"/>
        <family val="2"/>
        <scheme val="minor"/>
      </rPr>
      <t xml:space="preserve"> |F|</t>
    </r>
  </si>
  <si>
    <r>
      <rPr>
        <sz val="10"/>
        <color theme="1"/>
        <rFont val="Calibri"/>
        <family val="2"/>
        <scheme val="minor"/>
      </rPr>
      <t>Scalar</t>
    </r>
    <r>
      <rPr>
        <sz val="11"/>
        <color theme="1"/>
        <rFont val="Calibri"/>
        <family val="2"/>
        <scheme val="minor"/>
      </rPr>
      <t xml:space="preserve"> =  </t>
    </r>
  </si>
  <si>
    <r>
      <rPr>
        <sz val="10"/>
        <color theme="1"/>
        <rFont val="Calibri"/>
        <family val="2"/>
        <scheme val="minor"/>
      </rPr>
      <t>Vector</t>
    </r>
    <r>
      <rPr>
        <sz val="11"/>
        <color theme="1"/>
        <rFont val="Calibri"/>
        <family val="2"/>
        <scheme val="minor"/>
      </rPr>
      <t xml:space="preserve">    R</t>
    </r>
    <r>
      <rPr>
        <sz val="8"/>
        <color theme="1"/>
        <rFont val="Calibri"/>
        <family val="2"/>
        <scheme val="minor"/>
      </rPr>
      <t>n</t>
    </r>
  </si>
  <si>
    <r>
      <rPr>
        <sz val="10"/>
        <color theme="1"/>
        <rFont val="Calibri"/>
        <family val="2"/>
        <scheme val="minor"/>
      </rPr>
      <t xml:space="preserve">Unit Vector </t>
    </r>
    <r>
      <rPr>
        <sz val="11"/>
        <color theme="1"/>
        <rFont val="Calibri"/>
        <family val="2"/>
        <scheme val="minor"/>
      </rPr>
      <t xml:space="preserve">  n</t>
    </r>
    <r>
      <rPr>
        <sz val="7"/>
        <color theme="1"/>
        <rFont val="Calibri"/>
        <family val="2"/>
        <scheme val="minor"/>
      </rPr>
      <t>R</t>
    </r>
  </si>
  <si>
    <t xml:space="preserve">New Vector = </t>
  </si>
  <si>
    <t>Sum Σ =</t>
  </si>
  <si>
    <r>
      <t xml:space="preserve">Magnitude </t>
    </r>
    <r>
      <rPr>
        <sz val="10"/>
        <color theme="1"/>
        <rFont val="Calibri"/>
        <family val="2"/>
        <scheme val="minor"/>
      </rPr>
      <t>=</t>
    </r>
  </si>
  <si>
    <t>New Vector =</t>
  </si>
  <si>
    <t>Unit Vector</t>
  </si>
  <si>
    <t>Cross Product</t>
  </si>
  <si>
    <r>
      <rPr>
        <b/>
        <sz val="11"/>
        <rFont val="Calibri"/>
        <family val="2"/>
        <scheme val="minor"/>
      </rPr>
      <t>Unit Vector</t>
    </r>
    <r>
      <rPr>
        <sz val="11"/>
        <rFont val="Calibri"/>
        <family val="2"/>
        <scheme val="minor"/>
      </rPr>
      <t xml:space="preserve"> (n</t>
    </r>
    <r>
      <rPr>
        <sz val="7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</si>
  <si>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Dot Product</t>
    </r>
    <r>
      <rPr>
        <sz val="11"/>
        <color theme="1"/>
        <rFont val="Calibri"/>
        <family val="2"/>
        <scheme val="minor"/>
      </rPr>
      <t xml:space="preserve">   F </t>
    </r>
    <r>
      <rPr>
        <sz val="11"/>
        <color theme="1"/>
        <rFont val="Calibri"/>
        <family val="2"/>
      </rPr>
      <t>∙ n   (Both Vectors)</t>
    </r>
  </si>
  <si>
    <r>
      <rPr>
        <b/>
        <sz val="11"/>
        <color theme="1"/>
        <rFont val="Calibri"/>
        <family val="2"/>
        <scheme val="minor"/>
      </rPr>
      <t xml:space="preserve">Scalar to Vector 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|F| </t>
    </r>
    <r>
      <rPr>
        <b/>
        <sz val="11"/>
        <color theme="1"/>
        <rFont val="Calibri"/>
        <family val="2"/>
      </rPr>
      <t xml:space="preserve">∙ </t>
    </r>
    <r>
      <rPr>
        <sz val="11"/>
        <color theme="1"/>
        <rFont val="Calibri"/>
        <family val="2"/>
      </rPr>
      <t>n</t>
    </r>
    <r>
      <rPr>
        <sz val="11"/>
        <color theme="1"/>
        <rFont val="Calibri"/>
        <family val="2"/>
        <scheme val="minor"/>
      </rPr>
      <t xml:space="preserve">)  </t>
    </r>
  </si>
  <si>
    <t>Dot Product</t>
  </si>
  <si>
    <t>Scalar to Vector</t>
  </si>
  <si>
    <t>mbell2909@gmail.com</t>
  </si>
  <si>
    <t>Cosine Law</t>
  </si>
  <si>
    <t>a</t>
  </si>
  <si>
    <t>b</t>
  </si>
  <si>
    <t>c</t>
  </si>
  <si>
    <t>Sides</t>
  </si>
  <si>
    <t>c =</t>
  </si>
  <si>
    <t>Sides &amp; Angle</t>
  </si>
  <si>
    <r>
      <t xml:space="preserve">γ </t>
    </r>
    <r>
      <rPr>
        <sz val="10"/>
        <color theme="1"/>
        <rFont val="Calibri"/>
        <family val="2"/>
        <scheme val="minor"/>
      </rPr>
      <t>(Degrees)</t>
    </r>
  </si>
  <si>
    <t>γ (Degrees) =</t>
  </si>
  <si>
    <t>**Make sure a+b &gt; c</t>
  </si>
  <si>
    <r>
      <rPr>
        <sz val="10"/>
        <color theme="1"/>
        <rFont val="Calibri"/>
        <family val="2"/>
        <scheme val="minor"/>
      </rPr>
      <t xml:space="preserve">Vector 1 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</si>
  <si>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1"/>
        <rFont val="Calibri"/>
        <family val="2"/>
        <scheme val="minor"/>
      </rPr>
      <t>Vector 2</t>
    </r>
    <r>
      <rPr>
        <sz val="11"/>
        <color theme="1"/>
        <rFont val="Calibri"/>
        <family val="2"/>
        <scheme val="minor"/>
      </rPr>
      <t/>
    </r>
  </si>
  <si>
    <t>Number of digits to round to:</t>
  </si>
  <si>
    <t>*Components =</t>
  </si>
  <si>
    <t xml:space="preserve">*REMEMBER Cross product components alternate +i  -j  +k </t>
  </si>
  <si>
    <t>Add +</t>
  </si>
  <si>
    <t>Subtract -</t>
  </si>
  <si>
    <t>Configuration:</t>
  </si>
  <si>
    <t>Add Vectors</t>
  </si>
  <si>
    <t>Sub Vectors</t>
  </si>
  <si>
    <t>Add/Subtract  Vector 1 to Vector 2</t>
  </si>
  <si>
    <t xml:space="preserve">x = </t>
  </si>
  <si>
    <t xml:space="preserve">y = </t>
  </si>
  <si>
    <t>equ 2</t>
  </si>
  <si>
    <t>equ 1</t>
  </si>
  <si>
    <t>(val)x</t>
  </si>
  <si>
    <t>(val)y</t>
  </si>
  <si>
    <t>Matrix A</t>
  </si>
  <si>
    <t>Matrix B</t>
  </si>
  <si>
    <t>2 Variable Simultanious Equation Solver</t>
  </si>
  <si>
    <t xml:space="preserve">Matrix A^-1 </t>
  </si>
  <si>
    <t>2 Var. Simult. Equ.</t>
  </si>
  <si>
    <t>Author Notes:</t>
  </si>
  <si>
    <t xml:space="preserve">Study Group Discord: </t>
  </si>
  <si>
    <t>https://discord.gg/xmqkupp</t>
  </si>
  <si>
    <t>Goto Top</t>
  </si>
  <si>
    <r>
      <t xml:space="preserve">V0.9.3        </t>
    </r>
    <r>
      <rPr>
        <sz val="12"/>
        <color theme="0" tint="-0.499984740745262"/>
        <rFont val="Calibri"/>
        <family val="2"/>
        <scheme val="minor"/>
      </rPr>
      <t>29OCT2020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</si>
</sst>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6" tint="-0.499984740745262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7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double">
        <color indexed="64"/>
      </right>
      <top/>
      <bottom style="dashDot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right"/>
    </xf>
    <xf numFmtId="0" fontId="0" fillId="0" borderId="17" xfId="0" applyBorder="1"/>
    <xf numFmtId="0" fontId="0" fillId="2" borderId="13" xfId="0" applyFill="1" applyBorder="1"/>
    <xf numFmtId="0" fontId="0" fillId="4" borderId="2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0" fillId="4" borderId="21" xfId="0" applyFill="1" applyBorder="1"/>
    <xf numFmtId="0" fontId="0" fillId="7" borderId="2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0" xfId="0" applyProtection="1"/>
    <xf numFmtId="0" fontId="15" fillId="10" borderId="29" xfId="0" applyFont="1" applyFill="1" applyBorder="1" applyAlignment="1">
      <alignment horizontal="center" vertical="top" wrapText="1"/>
    </xf>
    <xf numFmtId="0" fontId="13" fillId="10" borderId="30" xfId="0" applyFont="1" applyFill="1" applyBorder="1" applyAlignment="1">
      <alignment horizontal="center" vertical="center" wrapText="1"/>
    </xf>
    <xf numFmtId="0" fontId="16" fillId="8" borderId="14" xfId="0" applyNumberFormat="1" applyFont="1" applyFill="1" applyBorder="1" applyProtection="1">
      <protection locked="0"/>
    </xf>
    <xf numFmtId="0" fontId="16" fillId="8" borderId="16" xfId="0" applyNumberFormat="1" applyFont="1" applyFill="1" applyBorder="1" applyProtection="1">
      <protection locked="0"/>
    </xf>
    <xf numFmtId="0" fontId="16" fillId="8" borderId="15" xfId="0" applyNumberFormat="1" applyFont="1" applyFill="1" applyBorder="1" applyProtection="1">
      <protection locked="0"/>
    </xf>
    <xf numFmtId="0" fontId="16" fillId="8" borderId="7" xfId="0" applyNumberFormat="1" applyFont="1" applyFill="1" applyBorder="1" applyProtection="1">
      <protection locked="0"/>
    </xf>
    <xf numFmtId="0" fontId="16" fillId="8" borderId="8" xfId="0" applyNumberFormat="1" applyFont="1" applyFill="1" applyBorder="1" applyProtection="1">
      <protection locked="0"/>
    </xf>
    <xf numFmtId="0" fontId="16" fillId="8" borderId="9" xfId="0" applyNumberFormat="1" applyFont="1" applyFill="1" applyBorder="1" applyProtection="1">
      <protection locked="0"/>
    </xf>
    <xf numFmtId="0" fontId="16" fillId="5" borderId="2" xfId="0" applyNumberFormat="1" applyFont="1" applyFill="1" applyBorder="1" applyProtection="1">
      <protection locked="0"/>
    </xf>
    <xf numFmtId="0" fontId="16" fillId="5" borderId="3" xfId="0" applyNumberFormat="1" applyFont="1" applyFill="1" applyBorder="1" applyProtection="1">
      <protection locked="0"/>
    </xf>
    <xf numFmtId="0" fontId="16" fillId="5" borderId="1" xfId="0" applyNumberFormat="1" applyFont="1" applyFill="1" applyBorder="1" applyProtection="1">
      <protection locked="0"/>
    </xf>
    <xf numFmtId="0" fontId="16" fillId="8" borderId="22" xfId="0" applyNumberFormat="1" applyFont="1" applyFill="1" applyBorder="1" applyProtection="1">
      <protection locked="0"/>
    </xf>
    <xf numFmtId="0" fontId="16" fillId="8" borderId="23" xfId="0" applyNumberFormat="1" applyFont="1" applyFill="1" applyBorder="1" applyProtection="1">
      <protection locked="0"/>
    </xf>
    <xf numFmtId="0" fontId="16" fillId="5" borderId="26" xfId="0" applyNumberFormat="1" applyFont="1" applyFill="1" applyBorder="1" applyProtection="1">
      <protection locked="0"/>
    </xf>
    <xf numFmtId="0" fontId="16" fillId="5" borderId="16" xfId="0" applyNumberFormat="1" applyFont="1" applyFill="1" applyBorder="1" applyProtection="1">
      <protection locked="0"/>
    </xf>
    <xf numFmtId="0" fontId="16" fillId="5" borderId="27" xfId="0" applyNumberFormat="1" applyFont="1" applyFill="1" applyBorder="1" applyProtection="1">
      <protection locked="0"/>
    </xf>
    <xf numFmtId="0" fontId="17" fillId="3" borderId="13" xfId="0" applyNumberFormat="1" applyFont="1" applyFill="1" applyBorder="1" applyProtection="1">
      <protection locked="0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11" borderId="0" xfId="0" applyFill="1"/>
    <xf numFmtId="0" fontId="0" fillId="11" borderId="0" xfId="0" applyFill="1" applyProtection="1"/>
    <xf numFmtId="0" fontId="20" fillId="11" borderId="0" xfId="2" applyFill="1" applyBorder="1" applyProtection="1">
      <protection locked="0"/>
    </xf>
    <xf numFmtId="0" fontId="21" fillId="10" borderId="29" xfId="0" applyFont="1" applyFill="1" applyBorder="1" applyAlignment="1">
      <alignment horizontal="center" vertical="top"/>
    </xf>
    <xf numFmtId="0" fontId="0" fillId="11" borderId="17" xfId="0" applyFill="1" applyBorder="1"/>
    <xf numFmtId="0" fontId="0" fillId="11" borderId="17" xfId="0" applyFill="1" applyBorder="1" applyProtection="1"/>
    <xf numFmtId="0" fontId="0" fillId="11" borderId="0" xfId="0" applyFill="1" applyProtection="1">
      <protection locked="0"/>
    </xf>
    <xf numFmtId="0" fontId="0" fillId="7" borderId="32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22" fillId="0" borderId="0" xfId="0" applyFont="1" applyFill="1" applyBorder="1" applyAlignment="1">
      <alignment horizontal="center" vertical="top"/>
    </xf>
    <xf numFmtId="0" fontId="0" fillId="7" borderId="34" xfId="0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0" fontId="16" fillId="0" borderId="23" xfId="0" applyFont="1" applyBorder="1" applyAlignment="1">
      <alignment horizontal="right"/>
    </xf>
    <xf numFmtId="0" fontId="0" fillId="7" borderId="37" xfId="0" applyFill="1" applyBorder="1" applyAlignment="1">
      <alignment horizontal="center"/>
    </xf>
    <xf numFmtId="0" fontId="17" fillId="8" borderId="31" xfId="0" applyFont="1" applyFill="1" applyBorder="1" applyProtection="1">
      <protection locked="0"/>
    </xf>
    <xf numFmtId="0" fontId="17" fillId="8" borderId="35" xfId="0" applyFont="1" applyFill="1" applyBorder="1" applyProtection="1">
      <protection locked="0"/>
    </xf>
    <xf numFmtId="0" fontId="17" fillId="5" borderId="36" xfId="0" applyFont="1" applyFill="1" applyBorder="1" applyProtection="1">
      <protection locked="0"/>
    </xf>
    <xf numFmtId="0" fontId="0" fillId="8" borderId="0" xfId="0" applyFill="1" applyProtection="1">
      <protection locked="0"/>
    </xf>
    <xf numFmtId="0" fontId="0" fillId="8" borderId="16" xfId="0" applyFill="1" applyBorder="1" applyProtection="1">
      <protection locked="0"/>
    </xf>
    <xf numFmtId="0" fontId="0" fillId="8" borderId="27" xfId="0" applyFill="1" applyBorder="1" applyProtection="1">
      <protection locked="0"/>
    </xf>
    <xf numFmtId="0" fontId="20" fillId="11" borderId="0" xfId="2" applyFill="1" applyProtection="1">
      <protection locked="0"/>
    </xf>
    <xf numFmtId="0" fontId="17" fillId="3" borderId="13" xfId="1" applyNumberFormat="1" applyFont="1" applyFill="1" applyBorder="1" applyProtection="1">
      <protection locked="0"/>
    </xf>
    <xf numFmtId="0" fontId="0" fillId="0" borderId="17" xfId="0" applyBorder="1" applyProtection="1"/>
    <xf numFmtId="0" fontId="2" fillId="2" borderId="13" xfId="0" applyFont="1" applyFill="1" applyBorder="1" applyProtection="1"/>
    <xf numFmtId="0" fontId="16" fillId="0" borderId="0" xfId="0" applyFont="1" applyAlignment="1" applyProtection="1">
      <alignment horizontal="right"/>
    </xf>
    <xf numFmtId="0" fontId="16" fillId="0" borderId="0" xfId="0" applyFont="1" applyFill="1" applyBorder="1" applyAlignment="1">
      <alignment vertical="center"/>
    </xf>
    <xf numFmtId="0" fontId="0" fillId="11" borderId="38" xfId="0" applyFill="1" applyBorder="1"/>
    <xf numFmtId="0" fontId="0" fillId="2" borderId="13" xfId="0" applyFill="1" applyBorder="1" applyAlignment="1"/>
    <xf numFmtId="0" fontId="0" fillId="2" borderId="40" xfId="0" applyFill="1" applyBorder="1" applyAlignment="1"/>
    <xf numFmtId="0" fontId="0" fillId="0" borderId="0" xfId="0" applyFill="1" applyBorder="1" applyAlignment="1"/>
    <xf numFmtId="0" fontId="0" fillId="3" borderId="13" xfId="0" applyFill="1" applyBorder="1" applyProtection="1">
      <protection locked="0"/>
    </xf>
    <xf numFmtId="0" fontId="0" fillId="11" borderId="39" xfId="0" applyFill="1" applyBorder="1" applyProtection="1">
      <protection locked="0"/>
    </xf>
    <xf numFmtId="0" fontId="23" fillId="11" borderId="0" xfId="0" applyFont="1" applyFill="1"/>
    <xf numFmtId="0" fontId="0" fillId="11" borderId="42" xfId="0" applyFill="1" applyBorder="1"/>
    <xf numFmtId="0" fontId="0" fillId="11" borderId="41" xfId="0" applyFill="1" applyBorder="1"/>
    <xf numFmtId="0" fontId="0" fillId="11" borderId="43" xfId="0" applyFill="1" applyBorder="1"/>
    <xf numFmtId="0" fontId="8" fillId="11" borderId="0" xfId="0" applyFont="1" applyFill="1" applyBorder="1" applyAlignment="1">
      <alignment horizontal="left"/>
    </xf>
    <xf numFmtId="0" fontId="0" fillId="2" borderId="40" xfId="0" applyFill="1" applyBorder="1"/>
    <xf numFmtId="0" fontId="16" fillId="0" borderId="0" xfId="0" applyFont="1" applyBorder="1" applyAlignment="1">
      <alignment horizontal="right"/>
    </xf>
    <xf numFmtId="0" fontId="0" fillId="7" borderId="45" xfId="0" applyFill="1" applyBorder="1" applyAlignment="1">
      <alignment horizontal="center"/>
    </xf>
    <xf numFmtId="0" fontId="16" fillId="8" borderId="46" xfId="0" applyNumberFormat="1" applyFont="1" applyFill="1" applyBorder="1" applyProtection="1">
      <protection locked="0"/>
    </xf>
    <xf numFmtId="0" fontId="16" fillId="5" borderId="44" xfId="0" applyNumberFormat="1" applyFont="1" applyFill="1" applyBorder="1" applyProtection="1">
      <protection locked="0"/>
    </xf>
    <xf numFmtId="0" fontId="0" fillId="0" borderId="48" xfId="0" applyBorder="1" applyAlignment="1">
      <alignment horizontal="center"/>
    </xf>
    <xf numFmtId="0" fontId="0" fillId="13" borderId="49" xfId="0" applyFill="1" applyBorder="1"/>
    <xf numFmtId="0" fontId="0" fillId="13" borderId="47" xfId="0" applyFill="1" applyBorder="1"/>
    <xf numFmtId="0" fontId="16" fillId="0" borderId="0" xfId="0" applyFont="1" applyFill="1" applyAlignment="1"/>
    <xf numFmtId="0" fontId="25" fillId="12" borderId="52" xfId="2" applyFont="1" applyFill="1" applyBorder="1" applyAlignment="1" applyProtection="1">
      <alignment horizontal="center" vertical="center"/>
      <protection locked="0"/>
    </xf>
    <xf numFmtId="0" fontId="0" fillId="0" borderId="49" xfId="0" applyBorder="1" applyAlignment="1">
      <alignment horizontal="center"/>
    </xf>
    <xf numFmtId="0" fontId="0" fillId="0" borderId="47" xfId="0" applyBorder="1" applyAlignment="1">
      <alignment horizontal="center"/>
    </xf>
    <xf numFmtId="0" fontId="6" fillId="4" borderId="10" xfId="0" applyFont="1" applyFill="1" applyBorder="1" applyAlignment="1" applyProtection="1">
      <alignment horizontal="center"/>
    </xf>
    <xf numFmtId="0" fontId="0" fillId="4" borderId="12" xfId="0" applyFill="1" applyBorder="1" applyAlignment="1" applyProtection="1">
      <alignment horizontal="center"/>
    </xf>
    <xf numFmtId="0" fontId="0" fillId="4" borderId="11" xfId="0" applyFill="1" applyBorder="1" applyAlignment="1" applyProtection="1">
      <alignment horizontal="center"/>
    </xf>
    <xf numFmtId="0" fontId="0" fillId="0" borderId="47" xfId="0" applyBorder="1" applyAlignment="1">
      <alignment horizontal="right" vertical="center"/>
    </xf>
    <xf numFmtId="0" fontId="0" fillId="11" borderId="50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24" fillId="11" borderId="51" xfId="2" applyFont="1" applyFill="1" applyBorder="1" applyAlignment="1" applyProtection="1">
      <alignment horizontal="left"/>
      <protection locked="0"/>
    </xf>
    <xf numFmtId="0" fontId="24" fillId="11" borderId="17" xfId="2" applyFont="1" applyFill="1" applyBorder="1" applyAlignment="1" applyProtection="1">
      <alignment horizontal="left"/>
      <protection locked="0"/>
    </xf>
    <xf numFmtId="0" fontId="12" fillId="10" borderId="28" xfId="0" applyFont="1" applyFill="1" applyBorder="1" applyAlignment="1">
      <alignment horizontal="center"/>
    </xf>
    <xf numFmtId="0" fontId="6" fillId="10" borderId="29" xfId="0" applyFont="1" applyFill="1" applyBorder="1" applyAlignment="1">
      <alignment horizontal="center"/>
    </xf>
    <xf numFmtId="0" fontId="11" fillId="10" borderId="29" xfId="0" applyFont="1" applyFill="1" applyBorder="1" applyAlignment="1">
      <alignment horizontal="center" vertical="top"/>
    </xf>
    <xf numFmtId="0" fontId="14" fillId="10" borderId="29" xfId="0" applyFont="1" applyFill="1" applyBorder="1" applyAlignment="1">
      <alignment horizontal="center" vertical="top"/>
    </xf>
    <xf numFmtId="0" fontId="0" fillId="9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2" fillId="4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0" fillId="2" borderId="13" xfId="0" applyFill="1" applyBorder="1" applyAlignment="1">
      <alignment horizontal="left" vertical="center"/>
    </xf>
    <xf numFmtId="0" fontId="0" fillId="11" borderId="0" xfId="0" applyFill="1" applyAlignment="1">
      <alignment horizontal="right"/>
    </xf>
    <xf numFmtId="0" fontId="19" fillId="9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8FF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8</xdr:row>
      <xdr:rowOff>180976</xdr:rowOff>
    </xdr:from>
    <xdr:to>
      <xdr:col>9</xdr:col>
      <xdr:colOff>620145</xdr:colOff>
      <xdr:row>16</xdr:row>
      <xdr:rowOff>125584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0" y="390526"/>
          <a:ext cx="1524000" cy="1498914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161926</xdr:colOff>
      <xdr:row>16</xdr:row>
      <xdr:rowOff>95250</xdr:rowOff>
    </xdr:from>
    <xdr:to>
      <xdr:col>10</xdr:col>
      <xdr:colOff>724359</xdr:colOff>
      <xdr:row>19</xdr:row>
      <xdr:rowOff>176671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1" y="1857375"/>
          <a:ext cx="2676524" cy="662446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7</xdr:row>
      <xdr:rowOff>0</xdr:rowOff>
    </xdr:from>
    <xdr:to>
      <xdr:col>11</xdr:col>
      <xdr:colOff>151279</xdr:colOff>
      <xdr:row>17</xdr:row>
      <xdr:rowOff>7682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0"/>
          <a:ext cx="1571625" cy="1952513"/>
        </a:xfrm>
        <a:prstGeom prst="rect">
          <a:avLst/>
        </a:prstGeom>
      </xdr:spPr>
    </xdr:pic>
    <xdr:clientData/>
  </xdr:twoCellAnchor>
  <xdr:twoCellAnchor editAs="oneCell">
    <xdr:from>
      <xdr:col>11</xdr:col>
      <xdr:colOff>26544</xdr:colOff>
      <xdr:row>16</xdr:row>
      <xdr:rowOff>180110</xdr:rowOff>
    </xdr:from>
    <xdr:to>
      <xdr:col>12</xdr:col>
      <xdr:colOff>833973</xdr:colOff>
      <xdr:row>20</xdr:row>
      <xdr:rowOff>113433</xdr:rowOff>
    </xdr:to>
    <xdr:pic>
      <xdr:nvPicPr>
        <xdr:cNvPr id="5" name="Picture 4" descr="https://media.discordapp.net/attachments/745853106180325396/767127476274855947/752964421655199745.png?width=812&amp;height=31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5589" y="2189019"/>
          <a:ext cx="1848813" cy="729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26893</xdr:colOff>
      <xdr:row>56</xdr:row>
      <xdr:rowOff>42022</xdr:rowOff>
    </xdr:from>
    <xdr:to>
      <xdr:col>10</xdr:col>
      <xdr:colOff>578033</xdr:colOff>
      <xdr:row>63</xdr:row>
      <xdr:rowOff>180064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75618" y="10938622"/>
          <a:ext cx="2646640" cy="1500117"/>
        </a:xfrm>
        <a:prstGeom prst="rect">
          <a:avLst/>
        </a:prstGeom>
      </xdr:spPr>
    </xdr:pic>
    <xdr:clientData/>
  </xdr:twoCellAnchor>
  <xdr:twoCellAnchor editAs="oneCell">
    <xdr:from>
      <xdr:col>8</xdr:col>
      <xdr:colOff>85089</xdr:colOff>
      <xdr:row>63</xdr:row>
      <xdr:rowOff>146464</xdr:rowOff>
    </xdr:from>
    <xdr:to>
      <xdr:col>9</xdr:col>
      <xdr:colOff>857617</xdr:colOff>
      <xdr:row>66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33814" y="12405139"/>
          <a:ext cx="1820278" cy="501236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56</xdr:row>
      <xdr:rowOff>38100</xdr:rowOff>
    </xdr:from>
    <xdr:to>
      <xdr:col>12</xdr:col>
      <xdr:colOff>939800</xdr:colOff>
      <xdr:row>63</xdr:row>
      <xdr:rowOff>152400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20475" y="10934700"/>
          <a:ext cx="255905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ord.gg/xmqku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abSelected="1" zoomScaleNormal="100" workbookViewId="0">
      <selection activeCell="D12" sqref="D12"/>
    </sheetView>
  </sheetViews>
  <sheetFormatPr defaultColWidth="0" defaultRowHeight="15" x14ac:dyDescent="0.25"/>
  <cols>
    <col min="1" max="1" width="25.7109375" style="40" customWidth="1"/>
    <col min="2" max="3" width="15.7109375" customWidth="1"/>
    <col min="4" max="6" width="14.7109375" customWidth="1"/>
    <col min="7" max="13" width="15.7109375" customWidth="1"/>
    <col min="14" max="16" width="15.7109375" style="18" customWidth="1"/>
    <col min="17" max="17" width="15.7109375" style="18" hidden="1" customWidth="1"/>
    <col min="18" max="18" width="9.140625" style="18" hidden="1" customWidth="1"/>
    <col min="19" max="26" width="0" style="18" hidden="1" customWidth="1"/>
    <col min="27" max="16384" width="9.140625" style="18" hidden="1"/>
  </cols>
  <sheetData>
    <row r="1" spans="1:17" s="42" customFormat="1" ht="16.5" customHeight="1" x14ac:dyDescent="0.25">
      <c r="A1" s="99" t="s">
        <v>13</v>
      </c>
      <c r="B1" s="75" t="s">
        <v>17</v>
      </c>
      <c r="C1" s="76"/>
      <c r="D1" s="76"/>
      <c r="E1" s="76"/>
      <c r="F1" s="77"/>
      <c r="G1" s="74" t="s">
        <v>56</v>
      </c>
      <c r="H1" s="41"/>
      <c r="I1" s="41"/>
      <c r="J1" s="41"/>
      <c r="K1" s="41"/>
      <c r="L1" s="41"/>
      <c r="M1" s="41"/>
    </row>
    <row r="2" spans="1:17" s="42" customFormat="1" x14ac:dyDescent="0.25">
      <c r="A2" s="100"/>
      <c r="B2" s="43" t="s">
        <v>31</v>
      </c>
      <c r="C2" s="62" t="s">
        <v>39</v>
      </c>
      <c r="D2" s="47"/>
      <c r="E2" s="47"/>
      <c r="F2" s="73"/>
      <c r="G2" s="117" t="s">
        <v>51</v>
      </c>
      <c r="H2" s="117"/>
      <c r="I2" s="72">
        <v>4</v>
      </c>
      <c r="J2" s="78" t="s">
        <v>11</v>
      </c>
      <c r="K2" s="41"/>
      <c r="L2" s="41"/>
      <c r="M2" s="41"/>
    </row>
    <row r="3" spans="1:17" s="42" customFormat="1" x14ac:dyDescent="0.25">
      <c r="A3" s="101" t="s">
        <v>14</v>
      </c>
      <c r="B3" s="43" t="s">
        <v>32</v>
      </c>
      <c r="C3" s="62" t="s">
        <v>57</v>
      </c>
      <c r="D3" s="47"/>
      <c r="E3" s="47"/>
      <c r="F3" s="73"/>
      <c r="G3" s="41"/>
      <c r="H3" s="41"/>
      <c r="I3" s="41"/>
      <c r="J3" s="41"/>
      <c r="K3" s="41"/>
      <c r="L3" s="41"/>
      <c r="M3" s="41"/>
    </row>
    <row r="4" spans="1:17" s="42" customFormat="1" x14ac:dyDescent="0.25">
      <c r="A4" s="102"/>
      <c r="B4" s="43" t="s">
        <v>36</v>
      </c>
      <c r="C4" s="62" t="s">
        <v>58</v>
      </c>
      <c r="D4" s="47"/>
      <c r="E4" s="47"/>
      <c r="F4" s="73"/>
      <c r="G4" s="74" t="s">
        <v>71</v>
      </c>
      <c r="H4" s="41"/>
      <c r="I4" s="41"/>
      <c r="J4" s="41"/>
      <c r="K4" s="41"/>
      <c r="L4" s="41"/>
      <c r="M4" s="41"/>
    </row>
    <row r="5" spans="1:17" s="42" customFormat="1" ht="15" customHeight="1" x14ac:dyDescent="0.25">
      <c r="A5" s="19" t="s">
        <v>15</v>
      </c>
      <c r="B5" s="43" t="s">
        <v>37</v>
      </c>
      <c r="C5" s="62" t="s">
        <v>70</v>
      </c>
      <c r="D5" s="47"/>
      <c r="E5" s="47"/>
      <c r="F5" s="73"/>
      <c r="G5" s="95" t="s">
        <v>72</v>
      </c>
      <c r="H5" s="96"/>
      <c r="I5" s="41"/>
      <c r="J5" s="41"/>
      <c r="K5" s="41"/>
      <c r="L5" s="41"/>
      <c r="M5" s="41"/>
    </row>
    <row r="6" spans="1:17" s="46" customFormat="1" ht="15" customHeight="1" thickBot="1" x14ac:dyDescent="0.3">
      <c r="A6" s="44" t="s">
        <v>38</v>
      </c>
      <c r="B6" s="45"/>
      <c r="C6" s="45"/>
      <c r="D6" s="45"/>
      <c r="E6" s="45"/>
      <c r="F6" s="68"/>
      <c r="G6" s="97" t="s">
        <v>73</v>
      </c>
      <c r="H6" s="98"/>
      <c r="I6" s="45"/>
      <c r="J6" s="45"/>
      <c r="K6" s="45"/>
      <c r="L6" s="45"/>
      <c r="M6" s="45"/>
    </row>
    <row r="7" spans="1:17" ht="17.25" thickTop="1" thickBot="1" x14ac:dyDescent="0.3">
      <c r="A7" s="20" t="s">
        <v>75</v>
      </c>
    </row>
    <row r="8" spans="1:17" ht="15.75" thickBot="1" x14ac:dyDescent="0.3"/>
    <row r="9" spans="1:17" ht="15.75" thickBot="1" x14ac:dyDescent="0.3">
      <c r="A9" s="67"/>
      <c r="D9" s="110" t="s">
        <v>33</v>
      </c>
      <c r="E9" s="111"/>
      <c r="F9" s="112"/>
      <c r="P9"/>
      <c r="Q9"/>
    </row>
    <row r="10" spans="1:17" x14ac:dyDescent="0.25">
      <c r="A10"/>
      <c r="M10" s="18"/>
      <c r="O10"/>
      <c r="P10"/>
    </row>
    <row r="11" spans="1:17" x14ac:dyDescent="0.25">
      <c r="D11" s="5" t="s">
        <v>0</v>
      </c>
      <c r="E11" s="6" t="s">
        <v>1</v>
      </c>
      <c r="F11" s="7" t="s">
        <v>2</v>
      </c>
      <c r="P11"/>
      <c r="Q11"/>
    </row>
    <row r="12" spans="1:17" x14ac:dyDescent="0.25">
      <c r="B12" s="16"/>
      <c r="C12" s="1" t="s">
        <v>25</v>
      </c>
      <c r="D12" s="21"/>
      <c r="E12" s="22"/>
      <c r="F12" s="23"/>
      <c r="G12" s="14" t="s">
        <v>8</v>
      </c>
      <c r="P12"/>
      <c r="Q12"/>
    </row>
    <row r="13" spans="1:17" x14ac:dyDescent="0.25">
      <c r="P13"/>
      <c r="Q13"/>
    </row>
    <row r="14" spans="1:17" x14ac:dyDescent="0.25">
      <c r="C14" s="1" t="s">
        <v>26</v>
      </c>
      <c r="D14" s="3" t="e">
        <f>"i("&amp;ROUND((D12)/(SQRT((D12^2)+(E12^2)+(F12^2))),I2)&amp;")"</f>
        <v>#DIV/0!</v>
      </c>
      <c r="E14" s="3" t="e">
        <f>"j("&amp;ROUND(((E12)/(SQRT((D12^2)+(E12^2)+(F12^2)))),I2)&amp;")"</f>
        <v>#DIV/0!</v>
      </c>
      <c r="F14" s="3" t="e">
        <f>"k("&amp;ROUND((F12)/(SQRT((D12^2)+(E12^2)+(F12^2))),I2)&amp;")"</f>
        <v>#DIV/0!</v>
      </c>
      <c r="G14" s="15" t="s">
        <v>9</v>
      </c>
      <c r="P14"/>
      <c r="Q14"/>
    </row>
    <row r="15" spans="1:17" ht="15.75" thickBot="1" x14ac:dyDescent="0.3">
      <c r="P15"/>
      <c r="Q15"/>
    </row>
    <row r="16" spans="1:17" ht="15.75" thickBot="1" x14ac:dyDescent="0.3">
      <c r="C16" s="4" t="s">
        <v>4</v>
      </c>
      <c r="D16" s="114" t="s">
        <v>5</v>
      </c>
      <c r="E16" s="114"/>
      <c r="F16" s="114"/>
      <c r="P16"/>
      <c r="Q16"/>
    </row>
    <row r="17" spans="2:17" x14ac:dyDescent="0.25">
      <c r="C17" s="1" t="s">
        <v>24</v>
      </c>
      <c r="D17" s="63"/>
      <c r="E17" s="14" t="s">
        <v>8</v>
      </c>
      <c r="P17"/>
      <c r="Q17"/>
    </row>
    <row r="18" spans="2:17" x14ac:dyDescent="0.25">
      <c r="C18" s="38" t="s">
        <v>30</v>
      </c>
      <c r="D18" s="3" t="e">
        <f>"i("&amp;D17*(ROUND((D12)/(SQRT((D12^2)+(E12^2)+(F12^2))),I2))&amp;")"</f>
        <v>#DIV/0!</v>
      </c>
      <c r="E18" s="3" t="e">
        <f>"j("&amp;D17*(ROUND(((E12)/(SQRT((D12^2)+(E12^2)+(F12^2)))),I2))&amp;")"</f>
        <v>#DIV/0!</v>
      </c>
      <c r="F18" s="3" t="e">
        <f>"k("&amp;D17*(ROUND((F12)/(SQRT((D12^2)+(E12^2)+(F12^2))),I2))&amp;")"</f>
        <v>#DIV/0!</v>
      </c>
      <c r="G18" s="15" t="s">
        <v>9</v>
      </c>
      <c r="P18"/>
      <c r="Q18"/>
    </row>
    <row r="19" spans="2:17" ht="15.75" thickBot="1" x14ac:dyDescent="0.3">
      <c r="P19"/>
      <c r="Q19"/>
    </row>
    <row r="20" spans="2:17" ht="15.75" thickBot="1" x14ac:dyDescent="0.3">
      <c r="B20" s="39"/>
      <c r="C20" s="9" t="s">
        <v>12</v>
      </c>
      <c r="D20" s="113" t="s">
        <v>6</v>
      </c>
      <c r="E20" s="113"/>
      <c r="F20" s="113"/>
      <c r="P20"/>
      <c r="Q20"/>
    </row>
    <row r="21" spans="2:17" x14ac:dyDescent="0.25">
      <c r="D21" s="3" t="e">
        <f>"Θy = "&amp;ROUND(DEGREES(ACOS((D17*(((D12)/(SQRT((D12^2)+(E12^2)+(F12^2)))))/SQRT(D17^2)))),I2)&amp;"°"</f>
        <v>#DIV/0!</v>
      </c>
      <c r="E21" s="3" t="e">
        <f>"Θy = "&amp;ROUND(DEGREES(ACOS((D17*((E12)/(SQRT((D12^2)+(E12^2)+(F12^2)))))/SQRT(D17^2))),I2)&amp;"°"</f>
        <v>#DIV/0!</v>
      </c>
      <c r="F21" s="3" t="e">
        <f>"Θz = "&amp;ROUND(DEGREES(ACOS((D17*((F12)/(SQRT((D12^2)+(E12^2)+(F12^2)))))/D17)),I2)&amp;"°"</f>
        <v>#DIV/0!</v>
      </c>
      <c r="G21" s="15" t="s">
        <v>9</v>
      </c>
      <c r="I21" s="103" t="s">
        <v>16</v>
      </c>
      <c r="J21" s="103"/>
      <c r="K21" s="103"/>
      <c r="L21" s="17"/>
      <c r="M21" s="16"/>
      <c r="P21"/>
      <c r="Q21"/>
    </row>
    <row r="22" spans="2:17" x14ac:dyDescent="0.25">
      <c r="P22"/>
      <c r="Q22"/>
    </row>
    <row r="23" spans="2:17" ht="15.75" thickBot="1" x14ac:dyDescent="0.3">
      <c r="C23" s="2"/>
      <c r="D23" s="2" t="s">
        <v>3</v>
      </c>
      <c r="E23" s="2"/>
      <c r="F23" s="2"/>
      <c r="G23" s="2"/>
      <c r="I23" s="2"/>
      <c r="J23" s="2"/>
      <c r="K23" s="2"/>
      <c r="L23" s="2"/>
      <c r="M23" s="2"/>
      <c r="P23"/>
      <c r="Q23"/>
    </row>
    <row r="24" spans="2:17" ht="16.5" thickTop="1" thickBot="1" x14ac:dyDescent="0.3">
      <c r="P24"/>
      <c r="Q24"/>
    </row>
    <row r="25" spans="2:17" ht="15.75" thickBot="1" x14ac:dyDescent="0.3">
      <c r="D25" s="115" t="s">
        <v>32</v>
      </c>
      <c r="E25" s="105"/>
      <c r="F25" s="106"/>
      <c r="P25"/>
      <c r="Q25"/>
    </row>
    <row r="26" spans="2:17" x14ac:dyDescent="0.25">
      <c r="P26"/>
      <c r="Q26"/>
    </row>
    <row r="27" spans="2:17" x14ac:dyDescent="0.25">
      <c r="D27" s="5" t="s">
        <v>0</v>
      </c>
      <c r="E27" s="6" t="s">
        <v>1</v>
      </c>
      <c r="F27" s="7" t="s">
        <v>2</v>
      </c>
      <c r="P27"/>
      <c r="Q27"/>
    </row>
    <row r="28" spans="2:17" x14ac:dyDescent="0.25">
      <c r="C28" s="1" t="s">
        <v>18</v>
      </c>
      <c r="D28" s="24"/>
      <c r="E28" s="25"/>
      <c r="F28" s="26"/>
      <c r="G28" s="14" t="s">
        <v>8</v>
      </c>
      <c r="P28"/>
      <c r="Q28"/>
    </row>
    <row r="29" spans="2:17" x14ac:dyDescent="0.25">
      <c r="C29" s="1" t="s">
        <v>19</v>
      </c>
      <c r="D29" s="27"/>
      <c r="E29" s="28"/>
      <c r="F29" s="29"/>
      <c r="G29" s="14" t="s">
        <v>8</v>
      </c>
      <c r="H29" s="13"/>
      <c r="P29"/>
      <c r="Q29"/>
    </row>
    <row r="30" spans="2:17" x14ac:dyDescent="0.25">
      <c r="P30"/>
      <c r="Q30"/>
    </row>
    <row r="31" spans="2:17" x14ac:dyDescent="0.25">
      <c r="C31" s="36" t="s">
        <v>52</v>
      </c>
      <c r="D31" s="116" t="str">
        <f>"i("&amp;ROUND(((E28*F29)-(F28*E29)),I2)&amp;")"&amp;"- j("&amp;ROUND(((D28*F29)-(F28*D29)),I2)&amp;")"&amp;"+ k("&amp;ROUND(((D28*E29)-(E28*D29)),I2)&amp;")"</f>
        <v>i(0)- j(0)+ k(0)</v>
      </c>
      <c r="E31" s="116"/>
      <c r="F31" s="116"/>
      <c r="G31" s="15" t="s">
        <v>9</v>
      </c>
      <c r="I31" s="118" t="s">
        <v>53</v>
      </c>
      <c r="J31" s="118"/>
      <c r="K31" s="118"/>
      <c r="L31" s="118"/>
      <c r="P31"/>
      <c r="Q31"/>
    </row>
    <row r="32" spans="2:17" x14ac:dyDescent="0.25">
      <c r="C32" s="36" t="s">
        <v>28</v>
      </c>
      <c r="D32" s="70">
        <f>ROUND(((E28*F29)-(F28*E29))-((D28*F29)-(F28*D29))+((D28*E29)-(E28*D29)),I2)</f>
        <v>0</v>
      </c>
      <c r="E32" s="15" t="s">
        <v>10</v>
      </c>
      <c r="P32"/>
      <c r="Q32"/>
    </row>
    <row r="33" spans="3:17" x14ac:dyDescent="0.25">
      <c r="C33" s="37" t="s">
        <v>29</v>
      </c>
      <c r="D33" s="69">
        <f>ROUND(SQRT((((E28*F29)-(F28*E29))^2)+(((D28*F29)-(F28*D29))^2)+(((D28*E29)-(E28*D29))^2)),I2)</f>
        <v>0</v>
      </c>
      <c r="E33" s="15" t="s">
        <v>10</v>
      </c>
      <c r="F33" s="71"/>
      <c r="G33" s="15"/>
      <c r="P33"/>
      <c r="Q33"/>
    </row>
    <row r="34" spans="3:17" x14ac:dyDescent="0.25">
      <c r="P34"/>
      <c r="Q34"/>
    </row>
    <row r="35" spans="3:17" ht="15.75" thickBot="1" x14ac:dyDescent="0.3">
      <c r="C35" s="2"/>
      <c r="D35" s="2"/>
      <c r="E35" s="2"/>
      <c r="F35" s="2"/>
      <c r="G35" s="2"/>
      <c r="I35" s="88" t="s">
        <v>74</v>
      </c>
      <c r="J35" s="2"/>
      <c r="K35" s="2"/>
      <c r="L35" s="2"/>
      <c r="M35" s="2"/>
      <c r="P35"/>
      <c r="Q35"/>
    </row>
    <row r="36" spans="3:17" ht="16.5" thickTop="1" thickBot="1" x14ac:dyDescent="0.3">
      <c r="P36"/>
      <c r="Q36"/>
    </row>
    <row r="37" spans="3:17" ht="15.75" thickBot="1" x14ac:dyDescent="0.3">
      <c r="D37" s="104" t="s">
        <v>34</v>
      </c>
      <c r="E37" s="105"/>
      <c r="F37" s="106"/>
      <c r="P37"/>
      <c r="Q37"/>
    </row>
    <row r="38" spans="3:17" x14ac:dyDescent="0.25">
      <c r="P38"/>
      <c r="Q38"/>
    </row>
    <row r="39" spans="3:17" x14ac:dyDescent="0.25">
      <c r="D39" s="10" t="s">
        <v>0</v>
      </c>
      <c r="E39" s="11" t="s">
        <v>1</v>
      </c>
      <c r="F39" s="12" t="s">
        <v>2</v>
      </c>
      <c r="P39"/>
      <c r="Q39"/>
    </row>
    <row r="40" spans="3:17" x14ac:dyDescent="0.25">
      <c r="C40" s="1" t="s">
        <v>21</v>
      </c>
      <c r="D40" s="30"/>
      <c r="E40" s="22"/>
      <c r="F40" s="31"/>
      <c r="G40" s="14" t="s">
        <v>8</v>
      </c>
      <c r="P40"/>
      <c r="Q40"/>
    </row>
    <row r="41" spans="3:17" x14ac:dyDescent="0.25">
      <c r="C41" s="1" t="s">
        <v>20</v>
      </c>
      <c r="D41" s="32"/>
      <c r="E41" s="33"/>
      <c r="F41" s="34"/>
      <c r="G41" s="14" t="s">
        <v>8</v>
      </c>
      <c r="P41"/>
      <c r="Q41"/>
    </row>
    <row r="42" spans="3:17" x14ac:dyDescent="0.25">
      <c r="P42"/>
      <c r="Q42"/>
    </row>
    <row r="43" spans="3:17" x14ac:dyDescent="0.25">
      <c r="C43" s="36" t="s">
        <v>7</v>
      </c>
      <c r="D43" s="8">
        <f>ROUND(((D40*D41)+(E40*E41)+(F40*F41)),I2)</f>
        <v>0</v>
      </c>
      <c r="E43" s="15" t="s">
        <v>10</v>
      </c>
      <c r="P43"/>
      <c r="Q43"/>
    </row>
    <row r="44" spans="3:17" x14ac:dyDescent="0.25">
      <c r="P44"/>
      <c r="Q44"/>
    </row>
    <row r="45" spans="3:17" ht="15.75" thickBot="1" x14ac:dyDescent="0.3">
      <c r="C45" s="2"/>
      <c r="D45" s="2"/>
      <c r="E45" s="2"/>
      <c r="F45" s="2"/>
      <c r="G45" s="2"/>
      <c r="I45" s="88" t="s">
        <v>74</v>
      </c>
      <c r="J45" s="2"/>
      <c r="K45" s="2"/>
      <c r="L45" s="2"/>
      <c r="M45" s="2"/>
      <c r="P45"/>
      <c r="Q45"/>
    </row>
    <row r="46" spans="3:17" ht="16.5" thickTop="1" thickBot="1" x14ac:dyDescent="0.3">
      <c r="P46"/>
      <c r="Q46"/>
    </row>
    <row r="47" spans="3:17" ht="15.75" thickBot="1" x14ac:dyDescent="0.3">
      <c r="D47" s="104" t="s">
        <v>35</v>
      </c>
      <c r="E47" s="105"/>
      <c r="F47" s="106"/>
      <c r="P47"/>
      <c r="Q47"/>
    </row>
    <row r="48" spans="3:17" x14ac:dyDescent="0.25">
      <c r="P48"/>
      <c r="Q48"/>
    </row>
    <row r="49" spans="2:17" x14ac:dyDescent="0.25">
      <c r="D49" s="10" t="s">
        <v>0</v>
      </c>
      <c r="E49" s="11" t="s">
        <v>1</v>
      </c>
      <c r="F49" s="12" t="s">
        <v>2</v>
      </c>
      <c r="G49" s="14"/>
      <c r="P49"/>
      <c r="Q49"/>
    </row>
    <row r="50" spans="2:17" x14ac:dyDescent="0.25">
      <c r="C50" s="1" t="s">
        <v>22</v>
      </c>
      <c r="D50" s="30"/>
      <c r="E50" s="22"/>
      <c r="F50" s="31"/>
      <c r="G50" s="14" t="s">
        <v>8</v>
      </c>
      <c r="P50"/>
      <c r="Q50"/>
    </row>
    <row r="51" spans="2:17" x14ac:dyDescent="0.25">
      <c r="P51"/>
      <c r="Q51"/>
    </row>
    <row r="52" spans="2:17" x14ac:dyDescent="0.25">
      <c r="C52" s="1" t="s">
        <v>23</v>
      </c>
      <c r="D52" s="35"/>
      <c r="E52" s="14" t="s">
        <v>11</v>
      </c>
      <c r="P52"/>
      <c r="Q52"/>
    </row>
    <row r="53" spans="2:17" x14ac:dyDescent="0.25">
      <c r="P53"/>
      <c r="Q53"/>
    </row>
    <row r="54" spans="2:17" x14ac:dyDescent="0.25">
      <c r="C54" s="36" t="s">
        <v>27</v>
      </c>
      <c r="D54" s="107" t="str">
        <f>"i("&amp;ROUND((D52*D50),I2)&amp;") + j("&amp;ROUND((D52*E50),I2)&amp;") + k("&amp;ROUND((D52*F50),I2)&amp;")"</f>
        <v>i(0) + j(0) + k(0)</v>
      </c>
      <c r="E54" s="108"/>
      <c r="F54" s="109"/>
      <c r="G54" s="15" t="s">
        <v>9</v>
      </c>
      <c r="P54"/>
      <c r="Q54"/>
    </row>
    <row r="55" spans="2:17" x14ac:dyDescent="0.25">
      <c r="P55"/>
      <c r="Q55"/>
    </row>
    <row r="56" spans="2:17" ht="15.75" thickBot="1" x14ac:dyDescent="0.3">
      <c r="C56" s="2"/>
      <c r="D56" s="2"/>
      <c r="E56" s="2"/>
      <c r="F56" s="2"/>
      <c r="G56" s="2"/>
      <c r="I56" s="88" t="s">
        <v>74</v>
      </c>
      <c r="J56" s="2"/>
      <c r="K56" s="2"/>
      <c r="L56" s="2"/>
      <c r="M56" s="2"/>
      <c r="P56"/>
      <c r="Q56"/>
    </row>
    <row r="57" spans="2:17" ht="16.5" thickTop="1" thickBot="1" x14ac:dyDescent="0.3">
      <c r="P57"/>
      <c r="Q57"/>
    </row>
    <row r="58" spans="2:17" ht="15.75" thickBot="1" x14ac:dyDescent="0.3">
      <c r="D58" s="115" t="s">
        <v>39</v>
      </c>
      <c r="E58" s="105"/>
      <c r="F58" s="106"/>
      <c r="P58"/>
      <c r="Q58"/>
    </row>
    <row r="59" spans="2:17" x14ac:dyDescent="0.25">
      <c r="B59" s="18"/>
      <c r="C59" s="51"/>
      <c r="P59"/>
      <c r="Q59"/>
    </row>
    <row r="60" spans="2:17" x14ac:dyDescent="0.25">
      <c r="C60" s="50"/>
      <c r="D60" s="48" t="s">
        <v>40</v>
      </c>
      <c r="E60" s="52" t="s">
        <v>41</v>
      </c>
      <c r="F60" s="53" t="s">
        <v>46</v>
      </c>
      <c r="G60" s="49"/>
    </row>
    <row r="61" spans="2:17" x14ac:dyDescent="0.25">
      <c r="C61" s="54" t="s">
        <v>45</v>
      </c>
      <c r="D61" s="56"/>
      <c r="E61" s="57"/>
      <c r="F61" s="58"/>
      <c r="G61" s="14" t="s">
        <v>8</v>
      </c>
    </row>
    <row r="63" spans="2:17" x14ac:dyDescent="0.25">
      <c r="C63" s="1" t="s">
        <v>44</v>
      </c>
      <c r="D63" s="3">
        <f>ROUND(SQRT((D61^2)+(E61^2)-(2*(D61)*(E61)*COS(RADIANS(F61)))),I2)</f>
        <v>0</v>
      </c>
      <c r="E63" s="15" t="s">
        <v>10</v>
      </c>
      <c r="K63" s="18"/>
      <c r="L63" s="18"/>
      <c r="M63" s="18"/>
    </row>
    <row r="65" spans="3:17" x14ac:dyDescent="0.25">
      <c r="D65" s="120" t="s">
        <v>48</v>
      </c>
      <c r="E65" s="120"/>
      <c r="G65" s="16"/>
    </row>
    <row r="66" spans="3:17" x14ac:dyDescent="0.25">
      <c r="D66" s="10" t="s">
        <v>40</v>
      </c>
      <c r="E66" s="52" t="s">
        <v>41</v>
      </c>
      <c r="F66" s="55" t="s">
        <v>42</v>
      </c>
      <c r="G66" s="49"/>
    </row>
    <row r="67" spans="3:17" x14ac:dyDescent="0.25">
      <c r="C67" s="54" t="s">
        <v>43</v>
      </c>
      <c r="D67" s="59"/>
      <c r="E67" s="60"/>
      <c r="F67" s="61"/>
      <c r="G67" s="14" t="s">
        <v>8</v>
      </c>
    </row>
    <row r="69" spans="3:17" x14ac:dyDescent="0.25">
      <c r="C69" s="36" t="s">
        <v>47</v>
      </c>
      <c r="D69" s="3" t="e">
        <f>ROUND(DEGREES(ACOS(((D67^2)+(E67^2)-(F67^2))/(2*(D67)*(E67)))),I2)</f>
        <v>#DIV/0!</v>
      </c>
      <c r="E69" s="15" t="s">
        <v>10</v>
      </c>
    </row>
    <row r="71" spans="3:17" ht="15.75" thickBot="1" x14ac:dyDescent="0.3">
      <c r="C71" s="64"/>
      <c r="D71" s="64"/>
      <c r="E71" s="64"/>
      <c r="F71" s="64"/>
      <c r="G71" s="2"/>
      <c r="H71" s="18"/>
      <c r="I71" s="88" t="s">
        <v>74</v>
      </c>
      <c r="J71" s="64"/>
      <c r="K71" s="64"/>
      <c r="L71" s="64"/>
      <c r="M71" s="64"/>
      <c r="O71"/>
      <c r="P71"/>
      <c r="Q71"/>
    </row>
    <row r="72" spans="3:17" ht="16.5" thickTop="1" thickBot="1" x14ac:dyDescent="0.3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O72"/>
      <c r="P72"/>
      <c r="Q72"/>
    </row>
    <row r="73" spans="3:17" ht="15.75" thickBot="1" x14ac:dyDescent="0.3">
      <c r="C73" s="18"/>
      <c r="D73" s="91" t="s">
        <v>59</v>
      </c>
      <c r="E73" s="92"/>
      <c r="F73" s="93"/>
      <c r="G73" s="18"/>
      <c r="H73" s="18"/>
      <c r="I73" s="18"/>
      <c r="J73" s="18"/>
      <c r="K73" s="18"/>
      <c r="L73" s="18"/>
      <c r="M73" s="18"/>
      <c r="O73"/>
      <c r="P73"/>
      <c r="Q73"/>
    </row>
    <row r="74" spans="3:17" x14ac:dyDescent="0.25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O74"/>
      <c r="P74"/>
      <c r="Q74"/>
    </row>
    <row r="75" spans="3:17" x14ac:dyDescent="0.25">
      <c r="D75" s="119" t="s">
        <v>54</v>
      </c>
      <c r="E75" s="119"/>
      <c r="F75" s="119"/>
      <c r="M75" s="18"/>
      <c r="O75"/>
      <c r="P75"/>
      <c r="Q75"/>
    </row>
    <row r="76" spans="3:17" x14ac:dyDescent="0.25">
      <c r="D76" s="5" t="s">
        <v>0</v>
      </c>
      <c r="E76" s="6" t="s">
        <v>1</v>
      </c>
      <c r="F76" s="7" t="s">
        <v>2</v>
      </c>
      <c r="M76" s="18"/>
      <c r="O76"/>
      <c r="P76"/>
      <c r="Q76"/>
    </row>
    <row r="77" spans="3:17" x14ac:dyDescent="0.25">
      <c r="C77" s="1" t="s">
        <v>49</v>
      </c>
      <c r="D77" s="24"/>
      <c r="E77" s="25"/>
      <c r="F77" s="26"/>
      <c r="G77" s="14" t="s">
        <v>8</v>
      </c>
      <c r="M77" s="18"/>
      <c r="O77"/>
      <c r="P77"/>
      <c r="Q77"/>
    </row>
    <row r="78" spans="3:17" x14ac:dyDescent="0.25">
      <c r="C78" s="1" t="s">
        <v>50</v>
      </c>
      <c r="D78" s="27"/>
      <c r="E78" s="28"/>
      <c r="F78" s="29"/>
      <c r="G78" s="14" t="s">
        <v>8</v>
      </c>
      <c r="M78" s="18"/>
      <c r="O78"/>
      <c r="P78"/>
      <c r="Q78"/>
    </row>
    <row r="79" spans="3:17" x14ac:dyDescent="0.25">
      <c r="C79" s="18"/>
      <c r="D79" s="18"/>
      <c r="E79" s="18"/>
      <c r="F79" s="18"/>
      <c r="G79" s="18"/>
      <c r="M79" s="18"/>
      <c r="O79"/>
      <c r="P79"/>
      <c r="Q79"/>
    </row>
    <row r="80" spans="3:17" x14ac:dyDescent="0.25">
      <c r="C80" s="66" t="s">
        <v>27</v>
      </c>
      <c r="D80" s="65" t="str">
        <f>"i("&amp;ROUND((D77+D78),I2)&amp;")"</f>
        <v>i(0)</v>
      </c>
      <c r="E80" s="65" t="str">
        <f>"j("&amp;ROUND((E77+E78),I2)&amp;")"</f>
        <v>j(0)</v>
      </c>
      <c r="F80" s="65" t="str">
        <f>"k("&amp;ROUND((F77+F78),I2)&amp;")"</f>
        <v>k(0)</v>
      </c>
      <c r="G80" s="15" t="s">
        <v>9</v>
      </c>
      <c r="M80" s="18"/>
    </row>
    <row r="81" spans="3:13" x14ac:dyDescent="0.25">
      <c r="G81" s="18"/>
      <c r="M81" s="18"/>
    </row>
    <row r="82" spans="3:13" x14ac:dyDescent="0.25">
      <c r="D82" s="119" t="s">
        <v>55</v>
      </c>
      <c r="E82" s="119"/>
      <c r="F82" s="119"/>
      <c r="G82" s="18"/>
      <c r="M82" s="18"/>
    </row>
    <row r="83" spans="3:13" x14ac:dyDescent="0.25">
      <c r="D83" s="5" t="s">
        <v>0</v>
      </c>
      <c r="E83" s="6" t="s">
        <v>1</v>
      </c>
      <c r="F83" s="7" t="s">
        <v>2</v>
      </c>
      <c r="M83" s="18"/>
    </row>
    <row r="84" spans="3:13" x14ac:dyDescent="0.25">
      <c r="C84" s="1" t="s">
        <v>49</v>
      </c>
      <c r="D84" s="24"/>
      <c r="E84" s="25"/>
      <c r="F84" s="26"/>
      <c r="G84" s="14" t="s">
        <v>8</v>
      </c>
      <c r="M84" s="18"/>
    </row>
    <row r="85" spans="3:13" x14ac:dyDescent="0.25">
      <c r="C85" s="1" t="s">
        <v>50</v>
      </c>
      <c r="D85" s="27"/>
      <c r="E85" s="28"/>
      <c r="F85" s="29"/>
      <c r="G85" s="14" t="s">
        <v>8</v>
      </c>
      <c r="M85" s="18"/>
    </row>
    <row r="86" spans="3:13" x14ac:dyDescent="0.25">
      <c r="C86" s="18"/>
      <c r="D86" s="18"/>
      <c r="E86" s="18"/>
      <c r="F86" s="18"/>
      <c r="G86" s="18"/>
    </row>
    <row r="87" spans="3:13" x14ac:dyDescent="0.25">
      <c r="C87" s="66" t="s">
        <v>27</v>
      </c>
      <c r="D87" s="65" t="str">
        <f>"i("&amp;ROUND((D84-D85),I2)&amp;")"</f>
        <v>i(0)</v>
      </c>
      <c r="E87" s="65" t="str">
        <f>"j("&amp;ROUND((E84-E85),I2)&amp;")"</f>
        <v>j(0)</v>
      </c>
      <c r="F87" s="65" t="str">
        <f>"k("&amp;ROUND((F84-F85),I2)&amp;")"</f>
        <v>k(0)</v>
      </c>
      <c r="G87" s="15" t="s">
        <v>9</v>
      </c>
    </row>
    <row r="90" spans="3:13" ht="15.75" thickBot="1" x14ac:dyDescent="0.3">
      <c r="C90" s="2"/>
      <c r="D90" s="2"/>
      <c r="E90" s="2"/>
      <c r="F90" s="2"/>
      <c r="G90" s="2"/>
      <c r="I90" s="88" t="s">
        <v>74</v>
      </c>
      <c r="J90" s="2"/>
      <c r="K90" s="2"/>
      <c r="L90" s="2"/>
      <c r="M90" s="2"/>
    </row>
    <row r="91" spans="3:13" ht="16.5" thickTop="1" thickBot="1" x14ac:dyDescent="0.3"/>
    <row r="92" spans="3:13" ht="15.75" thickBot="1" x14ac:dyDescent="0.3">
      <c r="D92" s="91" t="s">
        <v>68</v>
      </c>
      <c r="E92" s="92"/>
      <c r="F92" s="93"/>
    </row>
    <row r="94" spans="3:13" x14ac:dyDescent="0.25">
      <c r="D94" s="89" t="s">
        <v>66</v>
      </c>
      <c r="E94" s="90"/>
      <c r="F94" s="84" t="s">
        <v>67</v>
      </c>
    </row>
    <row r="95" spans="3:13" x14ac:dyDescent="0.25">
      <c r="D95" s="5" t="s">
        <v>64</v>
      </c>
      <c r="E95" s="81" t="s">
        <v>65</v>
      </c>
      <c r="F95" s="7" t="str">
        <f>"= Val"</f>
        <v>= Val</v>
      </c>
    </row>
    <row r="96" spans="3:13" x14ac:dyDescent="0.25">
      <c r="C96" s="80" t="s">
        <v>63</v>
      </c>
      <c r="D96" s="24"/>
      <c r="E96" s="82"/>
      <c r="F96" s="26"/>
      <c r="G96" s="14" t="s">
        <v>8</v>
      </c>
    </row>
    <row r="97" spans="3:13" x14ac:dyDescent="0.25">
      <c r="C97" s="80" t="s">
        <v>62</v>
      </c>
      <c r="D97" s="27"/>
      <c r="E97" s="83"/>
      <c r="F97" s="29"/>
      <c r="G97" s="14" t="s">
        <v>8</v>
      </c>
    </row>
    <row r="98" spans="3:13" x14ac:dyDescent="0.25">
      <c r="D98" s="87"/>
      <c r="E98" s="87"/>
    </row>
    <row r="99" spans="3:13" x14ac:dyDescent="0.25">
      <c r="C99" s="94" t="s">
        <v>69</v>
      </c>
      <c r="D99" s="85" t="e">
        <f t="array" ref="D99:E100">MINVERSE(D96:E97)</f>
        <v>#VALUE!</v>
      </c>
      <c r="E99" s="86" t="e">
        <v>#VALUE!</v>
      </c>
    </row>
    <row r="100" spans="3:13" x14ac:dyDescent="0.25">
      <c r="C100" s="94"/>
      <c r="D100" s="85" t="e">
        <v>#VALUE!</v>
      </c>
      <c r="E100" s="86" t="e">
        <v>#VALUE!</v>
      </c>
    </row>
    <row r="102" spans="3:13" x14ac:dyDescent="0.25">
      <c r="C102" s="36" t="s">
        <v>60</v>
      </c>
      <c r="D102" s="3" t="e">
        <f t="array" ref="D102:D103">MMULT(D99:E100,F96:F97)</f>
        <v>#VALUE!</v>
      </c>
      <c r="E102" s="15" t="s">
        <v>10</v>
      </c>
    </row>
    <row r="103" spans="3:13" x14ac:dyDescent="0.25">
      <c r="C103" s="36" t="s">
        <v>61</v>
      </c>
      <c r="D103" s="79" t="e">
        <v>#VALUE!</v>
      </c>
      <c r="E103" s="15" t="s">
        <v>10</v>
      </c>
    </row>
    <row r="105" spans="3:13" ht="15.75" thickBot="1" x14ac:dyDescent="0.3">
      <c r="C105" s="2"/>
      <c r="D105" s="2"/>
      <c r="E105" s="2"/>
      <c r="F105" s="2"/>
      <c r="G105" s="2"/>
      <c r="I105" s="88" t="s">
        <v>74</v>
      </c>
      <c r="J105" s="2"/>
      <c r="K105" s="2"/>
      <c r="L105" s="2"/>
      <c r="M105" s="2"/>
    </row>
    <row r="106" spans="3:13" ht="15.75" thickTop="1" x14ac:dyDescent="0.25"/>
  </sheetData>
  <sheetProtection password="88C3" sheet="1" objects="1" scenarios="1" selectLockedCells="1"/>
  <dataConsolidate/>
  <mergeCells count="23">
    <mergeCell ref="A1:A2"/>
    <mergeCell ref="A3:A4"/>
    <mergeCell ref="I21:K21"/>
    <mergeCell ref="D47:F47"/>
    <mergeCell ref="D54:F54"/>
    <mergeCell ref="D9:F9"/>
    <mergeCell ref="D37:F37"/>
    <mergeCell ref="D20:F20"/>
    <mergeCell ref="D16:F16"/>
    <mergeCell ref="D25:F25"/>
    <mergeCell ref="D31:F31"/>
    <mergeCell ref="G2:H2"/>
    <mergeCell ref="I31:L31"/>
    <mergeCell ref="D94:E94"/>
    <mergeCell ref="D92:F92"/>
    <mergeCell ref="C99:C100"/>
    <mergeCell ref="G5:H5"/>
    <mergeCell ref="G6:H6"/>
    <mergeCell ref="D73:F73"/>
    <mergeCell ref="D82:F82"/>
    <mergeCell ref="D75:F75"/>
    <mergeCell ref="D58:F58"/>
    <mergeCell ref="D65:E65"/>
  </mergeCells>
  <conditionalFormatting sqref="M3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custom" allowBlank="1" showInputMessage="1" showErrorMessage="1" sqref="D45 B2:E5">
      <formula1>"&lt;0&gt;0"</formula1>
    </dataValidation>
    <dataValidation type="custom" allowBlank="1" showInputMessage="1" showErrorMessage="1" sqref="F2:F5 G6:H6 I90 I71 I56 I45 I35 I105">
      <formula1>"0&lt;0&gt;"</formula1>
    </dataValidation>
  </dataValidations>
  <hyperlinks>
    <hyperlink ref="B3" location="Sheet1!D28" tooltip="Jump to Cross Product Input Cell" display="Cross Product"/>
    <hyperlink ref="B4" location="Sheet1!D40" tooltip="Jump to Dot Product Input Cell" display="Dot Product"/>
    <hyperlink ref="B5" location="Sheet1!D50" tooltip="Jump to Scalar to Vector Input Cell" display="Scalar to Vector"/>
    <hyperlink ref="B2" location="Sheet1!D12" tooltip="Jump to Unit Vector Input Cell" display="Unit Vector"/>
    <hyperlink ref="C2" location="Sheet1!D61" tooltip="Jump to Cosine Law Input Cell" display="Cosine Law"/>
    <hyperlink ref="C3" location="Sheet1!D77" tooltip="Jump to Add/Subtract Vectors Input Cell" display="Add Vectors"/>
    <hyperlink ref="C4" location="Sheet1!D84" tooltip="Jump to Add/Subtract Vectors Input Cell" display="Sub Vectors"/>
    <hyperlink ref="C5" location="Sheet1!D96" tooltip="Jump to 2 Variable Simultanious Equation Solver input cell" display="2 Var. Simult. Equ."/>
    <hyperlink ref="G6:H6" r:id="rId1" display="https://discord.gg/xmqkupp"/>
    <hyperlink ref="I90" location="Sheet1!B2" display="Goto Top"/>
    <hyperlink ref="I71" location="Sheet1!B2" display="Goto Top"/>
    <hyperlink ref="I56" location="Sheet1!B2" display="Goto Top"/>
    <hyperlink ref="I45" location="Sheet1!B2" display="Goto Top"/>
    <hyperlink ref="I35" location="Sheet1!B2" display="Goto Top"/>
    <hyperlink ref="I105" location="Sheet1!B2" display="Goto Top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2020-10-12T20:36:43Z</dcterms:created>
  <dcterms:modified xsi:type="dcterms:W3CDTF">2020-10-30T00:50:41Z</dcterms:modified>
</cp:coreProperties>
</file>