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llm_geminipro\geminipro_analysis\prompt_5_experiment\no_url\0-shot\"/>
    </mc:Choice>
  </mc:AlternateContent>
  <xr:revisionPtr revIDLastSave="0" documentId="13_ncr:1_{4464D9C9-43E8-4724-B349-18D9A3A16007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N17" i="1" l="1"/>
  <c r="N16" i="1"/>
  <c r="N11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N19" i="1"/>
  <c r="K19" i="1"/>
  <c r="J19" i="1"/>
  <c r="N18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N27" i="1" l="1"/>
  <c r="N25" i="1"/>
  <c r="N12" i="1"/>
  <c r="N13" i="1"/>
  <c r="N26" i="1"/>
  <c r="N20" i="1"/>
  <c r="N21" i="1" s="1"/>
  <c r="N28" i="1" l="1"/>
  <c r="N14" i="1"/>
</calcChain>
</file>

<file path=xl/sharedStrings.xml><?xml version="1.0" encoding="utf-8"?>
<sst xmlns="http://schemas.openxmlformats.org/spreadsheetml/2006/main" count="2257" uniqueCount="730">
  <si>
    <t>Date (of Dataset)</t>
  </si>
  <si>
    <t>File Hash</t>
  </si>
  <si>
    <t>Website URL</t>
  </si>
  <si>
    <t>Targeted Brand / Categories</t>
  </si>
  <si>
    <t xml:space="preserve">Final Verdict </t>
  </si>
  <si>
    <t>Gemini Verdict</t>
  </si>
  <si>
    <t>Gemini Identified Brand</t>
  </si>
  <si>
    <t>(Gemini) Has Credentials?</t>
  </si>
  <si>
    <t>(Gemini) Phishing Score</t>
  </si>
  <si>
    <t>Is Brand Same?</t>
  </si>
  <si>
    <t>Is Verdict Same?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</si>
  <si>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</si>
  <si>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</si>
  <si>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</si>
  <si>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</si>
  <si>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Yes</t>
  </si>
  <si>
    <t>ProtonMail</t>
  </si>
  <si>
    <t>8</t>
  </si>
  <si>
    <t>0c3914acb910974ffc0559e423942a8c7804aa5ed70e44660a0e6043c956a3ff</t>
  </si>
  <si>
    <t>https://gruop-wazsintsz.terbaru-2023.com/vhsfhqpdhdsih6/</t>
  </si>
  <si>
    <t>WhatsApp</t>
  </si>
  <si>
    <t>No</t>
  </si>
  <si>
    <t>Sakura</t>
  </si>
  <si>
    <t>0</t>
  </si>
  <si>
    <t>798954895e228905bf2ae218c1c813b657727ba18760904b0bd269f140c58347</t>
  </si>
  <si>
    <t>https://jnapk4.org/</t>
  </si>
  <si>
    <t>Telegram</t>
  </si>
  <si>
    <t>23923020cc2098a3f069d03af5b293cbb8d532dad22be4f1099f65361504b0b2</t>
  </si>
  <si>
    <t>https://telegra2.org/</t>
  </si>
  <si>
    <t>48648ae67c2ba2f14d14440ab83221a5e91976c07fdad6923d67679506d8493d</t>
  </si>
  <si>
    <t>http://eieggim.life/</t>
  </si>
  <si>
    <t>f7900ef035b35988fca1edb0f6a4b8c0ea622ba23c44414a1c741426e1b104b3</t>
  </si>
  <si>
    <t>http://www.china-telegram.net/</t>
  </si>
  <si>
    <t>6699cf25907a71d13e4ca198f889729818b50c04a94a902e5680ea42c23e69f7</t>
  </si>
  <si>
    <t>https://tejsomkm.xyz/</t>
  </si>
  <si>
    <t>bcc26f5bd0afaeb3c846d0dd64faf14ce2e829c194306c0873d58238e0df29cf</t>
  </si>
  <si>
    <t>https://telaggrams.xyz/</t>
  </si>
  <si>
    <t>0f74c4631b05d51a6cb3ff02353b8d2b8fa8fd865dbdea19652d127a4fe9005a</t>
  </si>
  <si>
    <t>https://teleaspp.com/</t>
  </si>
  <si>
    <t>Phishing Summary</t>
  </si>
  <si>
    <t>e74f1d1dd09de01a22282ac9893c8e07b6a9a8861eb779b4321eee6557c9dcb2</t>
  </si>
  <si>
    <t>https://ebay-shopp.cc/</t>
  </si>
  <si>
    <t>Ebay</t>
  </si>
  <si>
    <t>eBay</t>
  </si>
  <si>
    <t># Same Verdict</t>
  </si>
  <si>
    <t>0a935dc00e8eb8c7c07b1902eeab9375f0137d2257a02aeff629049da246a4e1</t>
  </si>
  <si>
    <t>https://s.eu.socialsmp.com/107519/04e4af/8888e491-cc33-49c8-ac7b-7bea3e750159</t>
  </si>
  <si>
    <t>Outlook</t>
  </si>
  <si>
    <t>Microsoft</t>
  </si>
  <si>
    <t># Different Verdict</t>
  </si>
  <si>
    <t>0a316022d0494224004c66972e0a1ed1a438406551b03d500b9371b9c15223c7</t>
  </si>
  <si>
    <t>http://ihaxx.net/help/contact/95456</t>
  </si>
  <si>
    <t>Facebook</t>
  </si>
  <si>
    <t># Indeterminate Verdict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</si>
  <si>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</si>
  <si>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</si>
  <si>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</si>
  <si>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Total #</t>
  </si>
  <si>
    <t>0b0b395184a34761dc535e7b8379984b8e701b877c79af2f2a803ce8389904d8</t>
  </si>
  <si>
    <t>https://cloudflare-ipfs.com/ipfs/bafkreic3l25qplcar46m3d24ocyfwfji3vh4rnfdxupp7hv2ubh5fkxdiq</t>
  </si>
  <si>
    <t>1</t>
  </si>
  <si>
    <t>0b5fc1ac71862337ea21b3deabfefd1dee849e02d9b657cd6b56c3c93f6f1824</t>
  </si>
  <si>
    <t>http://login-live-com.o365.ams.skyfencenet.com/</t>
  </si>
  <si>
    <t># Phishing, Phishing</t>
  </si>
  <si>
    <t>TP</t>
  </si>
  <si>
    <t>0b35e7a82b92ba9aa97b2b73acc68dca437679822295c35764d75d29e725a351</t>
  </si>
  <si>
    <t>https://swathi27s.github.io/project</t>
  </si>
  <si>
    <t>Netflix</t>
  </si>
  <si>
    <t># Phishing, Benign</t>
  </si>
  <si>
    <t>FN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</si>
  <si>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</si>
  <si>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</si>
  <si>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Norton</t>
  </si>
  <si>
    <t># Benign, Phishing</t>
  </si>
  <si>
    <t>FP</t>
  </si>
  <si>
    <t>0b76b3e005e3ca0e9c577edd049376573aab854630d9122315ea217f859f02d5</t>
  </si>
  <si>
    <t>http://sepi3xehipo.com/</t>
  </si>
  <si>
    <t>USPS</t>
  </si>
  <si>
    <t># Benign, Benign</t>
  </si>
  <si>
    <t>TN</t>
  </si>
  <si>
    <t>0b2715e3ee0ef227991e481f7ca67a40179c46a844d3c69a9c9c9970a681736c</t>
  </si>
  <si>
    <t>http://dfzdghfjmgh.weebly.com/</t>
  </si>
  <si>
    <t>Reagan</t>
  </si>
  <si>
    <t># Indeterminate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</si>
  <si>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</si>
  <si>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</si>
  <si>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</si>
  <si>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0db1a8e4beebb208c9bf8f43bd9b08f6a88dcbf77698895ed130306e141afefa</t>
  </si>
  <si>
    <t>http://gu.oshen.whatsyy2282.cyou/</t>
  </si>
  <si>
    <t>Whatsapp</t>
  </si>
  <si>
    <t>0db94cbd5c28ec3e2ed3c623ef259600f9de715d38ab232e37b1414623913997</t>
  </si>
  <si>
    <t>https://objectstorage.eu-paris-1.oraclecloud.com/n/idrlconj5yne/b/nsggdhshhs/o/login.microsoftonline.htm</t>
  </si>
  <si>
    <t>0dbce85d682d36ec3d51e3c1a4f01543c9ff0ae6a837a666fb60eb822b5ee53d</t>
  </si>
  <si>
    <t>http://site9613617.92.webydo.com/</t>
  </si>
  <si>
    <t>AT&amp;T</t>
  </si>
  <si>
    <t>Brand Summary</t>
  </si>
  <si>
    <t>0dc2a5f543a29b4ab9c41c00aa884a02a57280c95f5cc63512b3202dff48bcca</t>
  </si>
  <si>
    <t>http://fullmediaservice.it/wp-includes/rest-api/filld/mailq/?email=a@a.c</t>
  </si>
  <si>
    <t>WebApp</t>
  </si>
  <si>
    <t># Identified</t>
  </si>
  <si>
    <t>0df5cbf1eda78f6a92749042ec8ca9d3be371c6a46cb1be0dd2313f3e7751b6e</t>
  </si>
  <si>
    <t>http://attcom-107700.weeblysite.com/</t>
  </si>
  <si>
    <t># Mismatched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</si>
  <si>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</si>
  <si>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</si>
  <si>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</si>
  <si>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</si>
  <si>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2</t>
  </si>
  <si>
    <t>1c1d19941b9a3062aad475a0bcf53b9763901d626f7a069880f52d1280dda218</t>
  </si>
  <si>
    <t>https://web-kuda.firebaseapp.com/</t>
  </si>
  <si>
    <t>Firebase</t>
  </si>
  <si>
    <t>Klaviyo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</si>
  <si>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</si>
  <si>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</si>
  <si>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</si>
  <si>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</si>
  <si>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</si>
  <si>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</si>
  <si>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</si>
  <si>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</si>
  <si>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Nalitki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</si>
  <si>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</si>
  <si>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</si>
  <si>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</si>
  <si>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</si>
  <si>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</si>
  <si>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</si>
  <si>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f2beb483ff51c06780b3ab7671262419a4e0a640d84b5c85d7161d88d5c6328d</t>
  </si>
  <si>
    <t>http://arvestonlineltd.com/</t>
  </si>
  <si>
    <t>Arvest Bank</t>
  </si>
  <si>
    <t>03d4ef743a89692c649478a59201ff13700524390c22111e403b31629df5be59</t>
  </si>
  <si>
    <t>https://www.12voltdoesit.com/</t>
  </si>
  <si>
    <t>12 Volt Does it</t>
  </si>
  <si>
    <t>12 Volt Does It</t>
  </si>
  <si>
    <t>0931bb6b52e34f363d416ff28683245b7f71e792e854f6b10700dbcdfb0feb9b</t>
  </si>
  <si>
    <t>http://she2we.privrendom.com/</t>
  </si>
  <si>
    <t>PUBG</t>
  </si>
  <si>
    <t>05a5fecf66ae9d6264e346cda588877c154abc3cec7f9613d864836155eb07b8</t>
  </si>
  <si>
    <t>https://www.officesoftcn.com/newbuy.html?onlineid=1669170002311</t>
  </si>
  <si>
    <t>9</t>
  </si>
  <si>
    <t>decb4739984ec2225f8efc4077abd0c53e94eb89e36e3a96f739d102a3bdb10f</t>
  </si>
  <si>
    <t>https://www.fondsdesjardins.com/fnb/prix-rendements/</t>
  </si>
  <si>
    <t>FNB</t>
  </si>
  <si>
    <t>00a7e08be3d265af166a914357277deda1beafb34234a6de432513642336423a</t>
  </si>
  <si>
    <t>http://ravertueoiu.blogsite.org/</t>
  </si>
  <si>
    <t>Societe Generale</t>
  </si>
  <si>
    <t>00ce838a0d1b58529670450481eb5bea05913087bbedf40ebab591ad885922b2</t>
  </si>
  <si>
    <t>http://kivaya.com/</t>
  </si>
  <si>
    <t>Correos</t>
  </si>
  <si>
    <t>00da8ab5c2906d14b6c7d8399f8f32d7df456e9df9bf0616768899ea6310ce4e</t>
  </si>
  <si>
    <t>https://worudi.com/office.com/</t>
  </si>
  <si>
    <t>00e44a5abcfb571f2e0e0044d3d5f169457740d4caa20838cbddceff28f7f3a5</t>
  </si>
  <si>
    <t>https://nonesho.firebaseapp.com/</t>
  </si>
  <si>
    <t>0a4c5aedc2c9524afed13dea75ed24fed431c0ebf7f6acc9f545199d0a183d01</t>
  </si>
  <si>
    <t>http://cynosure-modelling.cloud/</t>
  </si>
  <si>
    <t>27th Oct 2023</t>
  </si>
  <si>
    <t>644b57d030e8483c3c9ba3b7d842c5af03fed79ddce68af297cb1bc3aee48e0c</t>
  </si>
  <si>
    <t>http://teleg1ream.com/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</si>
  <si>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</si>
  <si>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</si>
  <si>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</si>
  <si>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b796fd6776b871b74cabeb494ddb82588dc31df60f07db605d5695901607487f</t>
  </si>
  <si>
    <t>https://7365009.com/#/?shareName=7365009.com</t>
  </si>
  <si>
    <t>Bet365</t>
  </si>
  <si>
    <t>bet365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</si>
  <si>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</si>
  <si>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</si>
  <si>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</si>
  <si>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</si>
  <si>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</si>
  <si>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Suncity Group</t>
  </si>
  <si>
    <t>0300be1c692e2598724d8992ed1687064d772dd4ad2c65bda20f614d0ef4321e</t>
  </si>
  <si>
    <t>https://pegueicupom.com/</t>
  </si>
  <si>
    <t>Netshoes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</si>
  <si>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</si>
  <si>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</si>
  <si>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</si>
  <si>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</si>
  <si>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</si>
  <si>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</si>
  <si>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</si>
  <si>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</si>
  <si>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da7209afd2979c8329dfa64c2cdd285d318b21fb6ef0d61afc18d53b243af9a7</t>
  </si>
  <si>
    <t>https://auth-production-4a4bc.firebaseapp.com/login-signup</t>
  </si>
  <si>
    <t>Indeterminate</t>
  </si>
  <si>
    <t>ff6b737751c4090f39e246dbab884d010e14c21797da0407b14cce12c5357d9c</t>
  </si>
  <si>
    <t>https://418a5b97.1266b8dd0c622df28d9af103.workers.dev/?qrc=sjackson@louisvillefire.com</t>
  </si>
  <si>
    <t>Cloudflare</t>
  </si>
  <si>
    <t>ff7defb38194d97bb909399e10a77a57bc4e7a8a1fc6cde104121ee2b2769083</t>
  </si>
  <si>
    <t>https://ibmbucket7106.s3.jp-osa.cloud-object-storage.appdomain.cloud/crackpotism/YAHOO.htm</t>
  </si>
  <si>
    <t>Yahoo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</si>
  <si>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</si>
  <si>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</si>
  <si>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</si>
  <si>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</si>
  <si>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</si>
  <si>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</si>
  <si>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</si>
  <si>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</si>
  <si>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</si>
  <si>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</si>
  <si>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</si>
  <si>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</si>
  <si>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</si>
  <si>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</si>
  <si>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</si>
  <si>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</si>
  <si>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</si>
  <si>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</si>
  <si>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</si>
  <si>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</si>
  <si>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</si>
  <si>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Progressive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</si>
  <si>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</si>
  <si>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</si>
  <si>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</si>
  <si>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</si>
  <si>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</si>
  <si>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</si>
  <si>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</si>
  <si>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</si>
  <si>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</si>
  <si>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</si>
  <si>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</si>
  <si>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</si>
  <si>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</si>
  <si>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0015774493212635500a50bee649903dbfa75ba50bd10e9d4ad469708fc143dc</t>
  </si>
  <si>
    <t>http://site9613638.92.webydo.com/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</si>
  <si>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</si>
  <si>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</si>
  <si>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</si>
  <si>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</si>
  <si>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</si>
  <si>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Office365</t>
  </si>
  <si>
    <t>af430ef89e0d3c0ed9762591c97acef6e187bde52da3a38edd4f36115b73bbb8</t>
  </si>
  <si>
    <t>https://aprovarapido.online/</t>
  </si>
  <si>
    <t>Aprovado Score</t>
  </si>
  <si>
    <t>Banco Bradesco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</si>
  <si>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</si>
  <si>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</si>
  <si>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</si>
  <si>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</si>
  <si>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Shopee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</si>
  <si>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</si>
  <si>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</si>
  <si>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</si>
  <si>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</si>
  <si>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bf7f1b582945e4ef1f842b97d83f2913ca38948fdb7cb837b5b910c7a26e158e</t>
  </si>
  <si>
    <t>https://att-102882.weeblysite.com/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</si>
  <si>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</si>
  <si>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</si>
  <si>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</si>
  <si>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</si>
  <si>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</si>
  <si>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</si>
  <si>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</si>
  <si>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</si>
  <si>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</si>
  <si>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</si>
  <si>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</si>
  <si>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</si>
  <si>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</si>
  <si>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</si>
  <si>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</si>
  <si>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88f1c171b3e052183a93921c327c5020a6ee0e37f4b734021080eef07589f139</t>
  </si>
  <si>
    <t>https://authconnect.net/</t>
  </si>
  <si>
    <t>f8211faf947fdb07df005a2c7e6785150a16d0dd22064010f69ce06f22f533e3</t>
  </si>
  <si>
    <t>https://uberduds.com/103123BBVA0/</t>
  </si>
  <si>
    <t>BBVA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</si>
  <si>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</si>
  <si>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</si>
  <si>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</si>
  <si>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</si>
  <si>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</si>
  <si>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</si>
  <si>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</si>
  <si>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</si>
  <si>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</si>
  <si>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Instagram</t>
  </si>
  <si>
    <t>4251c12d46f357e04595de567aad7012f6a13af45650fed352adee6d265736fb</t>
  </si>
  <si>
    <t>http://www.freefire.member.gaerna.io.vn/</t>
  </si>
  <si>
    <t>6th Nov 2023</t>
  </si>
  <si>
    <t>3f4469aae21448f192aecb21ed0fa3f194f5c026662891b346e8843dd07120ac</t>
  </si>
  <si>
    <t>http://telegram-com-zhcn.pages.dev/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</si>
  <si>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</si>
  <si>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</si>
  <si>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</si>
  <si>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</si>
  <si>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</si>
  <si>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</si>
  <si>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</si>
  <si>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</si>
  <si>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</si>
  <si>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</si>
  <si>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</si>
  <si>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</si>
  <si>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</si>
  <si>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</si>
  <si>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</si>
  <si>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</si>
  <si>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</si>
  <si>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</si>
  <si>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</si>
  <si>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</si>
  <si>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</si>
  <si>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</si>
  <si>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</si>
  <si>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</si>
  <si>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</si>
  <si>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</si>
  <si>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</si>
  <si>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</si>
  <si>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</si>
  <si>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</si>
  <si>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</si>
  <si>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</si>
  <si>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</si>
  <si>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</si>
  <si>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</si>
  <si>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</si>
  <si>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</si>
  <si>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</si>
  <si>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</si>
  <si>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</si>
  <si>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</si>
  <si>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</si>
  <si>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</si>
  <si>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61b441afbdf6881b44479adc6d2129daad8d068d51b568c7293e4febb234b7ce</t>
  </si>
  <si>
    <t>https://sp79750.sitebeat.crazydomains.com/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</si>
  <si>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</si>
  <si>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</si>
  <si>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</si>
  <si>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25th Nov 2023</t>
  </si>
  <si>
    <t>0abe09e0b740f695506fe21c4ff02b53529aff004f975d330d70d5bcf6171c27</t>
  </si>
  <si>
    <t>https://zksfechaduras.com.br/huyeambnaduiyadmbnasiuasmnad798iqenmas87/dcfo/</t>
  </si>
  <si>
    <t>OneDrive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</si>
  <si>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</si>
  <si>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</si>
  <si>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</si>
  <si>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</si>
  <si>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DHL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</si>
  <si>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</si>
  <si>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</si>
  <si>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</si>
  <si>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</si>
  <si>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</si>
  <si>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8598c346cc8a8c9086feae43b0eab20acc7a4a627877b28b8ce98a7c87377918</t>
  </si>
  <si>
    <t>http://bafybeigvjzpkzwut2reyoeqmoskekoe3m2ynl4x5dvap2g6k47rsijk7xe.ipfs.cf-ipfs.com/</t>
  </si>
  <si>
    <t>Adobe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</si>
  <si>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</si>
  <si>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</si>
  <si>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</si>
  <si>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</si>
  <si>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</si>
  <si>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Baidu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</si>
  <si>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</si>
  <si>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</si>
  <si>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</si>
  <si>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</si>
  <si>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11th Dec 2023</t>
  </si>
  <si>
    <t>02f8196dac7787e7eabd5b592bce5720a7c26481bd5012ab7d71707b9e9a2096</t>
  </si>
  <si>
    <t>https://app.dabing888.cn/</t>
  </si>
  <si>
    <t>Discord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</si>
  <si>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</si>
  <si>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</si>
  <si>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</si>
  <si>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</si>
  <si>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</si>
  <si>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</si>
  <si>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Binance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</si>
  <si>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</si>
  <si>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</si>
  <si>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</si>
  <si>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</si>
  <si>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</si>
  <si>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</si>
  <si>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</si>
  <si>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</si>
  <si>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</si>
  <si>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</si>
  <si>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</si>
  <si>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</si>
  <si>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d87d7258560168d8786f10c43d6b9b1a22cee3df72748119cdaea617b559462f</t>
  </si>
  <si>
    <t>https://ipfs.eth.aragon.network/ipfs/bafkreihkh3oopomnzwblrmvowq5xk7rhhywr4vo4du3zkflm3fzkndkslu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</si>
  <si>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</si>
  <si>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</si>
  <si>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</si>
  <si>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</si>
  <si>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</si>
  <si>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DBS</t>
  </si>
  <si>
    <t>54fa22beffa06a730378ead13d067343502daabd028cc7c02f33c88e01499e81</t>
  </si>
  <si>
    <t>http://instagram.bulut.host/</t>
  </si>
  <si>
    <t>593f990c7292a4fc2915f5fc05ac50c2f97a4d7ae96efd4b022bfbd48412e105</t>
  </si>
  <si>
    <t>http://19960721.com/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</si>
  <si>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</si>
  <si>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</si>
  <si>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</si>
  <si>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</si>
  <si>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</si>
  <si>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</si>
  <si>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</si>
  <si>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dpd</t>
  </si>
  <si>
    <t>DPD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</si>
  <si>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</si>
  <si>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</si>
  <si>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</si>
  <si>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</si>
  <si>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ef53cb8eab2bdc13608fffaea11e16e122ba79a06088850e246b5b9235c5a521</t>
  </si>
  <si>
    <t>https://www.delonghishop.store/</t>
  </si>
  <si>
    <t>Amazon</t>
  </si>
  <si>
    <t>De'Longhi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</si>
  <si>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</si>
  <si>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</si>
  <si>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</si>
  <si>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</si>
  <si>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</si>
  <si>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</si>
  <si>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</si>
  <si>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</si>
  <si>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</si>
  <si>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</si>
  <si>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</si>
  <si>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</si>
  <si>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</si>
  <si>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</si>
  <si>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</si>
  <si>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</si>
  <si>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</si>
  <si>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</si>
  <si>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</si>
  <si>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</si>
  <si>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</si>
  <si>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</si>
  <si>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Benign</t>
  </si>
  <si>
    <t>d98cded66140282dc52d28d5cf3d178d86f3e9de1666b3598dcb3febce6418c7</t>
  </si>
  <si>
    <t>https://www.facebook.com</t>
  </si>
  <si>
    <t>027b9d033853d78891badf8301290214a45aa8b0658b6eb41c3976cec66d5aef</t>
  </si>
  <si>
    <t>https://www.instagram.com</t>
  </si>
  <si>
    <t>0c3526db59e9e32e1dcbe2784f234e840f9aeba9465c34382dd46adcf4a99aff</t>
  </si>
  <si>
    <t>https://www.pinterest.com</t>
  </si>
  <si>
    <t>Pinterest</t>
  </si>
  <si>
    <t>f48e097e5098d40bcaa951f4022f669f7455a651ef2bc90d153ef2e38ffd503f</t>
  </si>
  <si>
    <t>https://www.wordpress.com</t>
  </si>
  <si>
    <t>WordPress</t>
  </si>
  <si>
    <t>f99e3673749207949f4424904f26027be5c558d76a96c5a458fd02435d8e782e</t>
  </si>
  <si>
    <t>https://www.yandex.net</t>
  </si>
  <si>
    <t>Yandex</t>
  </si>
  <si>
    <t>dfe0f069d806d6df7ac200d584d41a6dcb1f15afa42446981c99ad5e0b6fb37a</t>
  </si>
  <si>
    <t>https://www.skype.com</t>
  </si>
  <si>
    <t>Skype</t>
  </si>
  <si>
    <t>d16d1a33d946933a41d90c01cdd1613bda7d9113a8d648676b289dbac6c5948a</t>
  </si>
  <si>
    <t>https://www.whatsapp.com</t>
  </si>
  <si>
    <t>27e641e40acbf280742f3c04c43832add1ef211208dc62e9d853d27a43455e0c</t>
  </si>
  <si>
    <t>https://www.tiktok.com</t>
  </si>
  <si>
    <t>TikTok</t>
  </si>
  <si>
    <t>f217d823160d39ca379a09044e1242ac641c8b1d79a1d6f499c59f08a1b67500</t>
  </si>
  <si>
    <t>https://www.nytimes.com</t>
  </si>
  <si>
    <t>The New York Times</t>
  </si>
  <si>
    <t>a44839b95380e5ffc7926e9bbd0e634407c811a35ab1c5393a93fd725061f30f</t>
  </si>
  <si>
    <t>https://www.lencr.org</t>
  </si>
  <si>
    <t>Let's Encrypt</t>
  </si>
  <si>
    <t>0c23f3ffe6e69f0ede42328d3c41fb1fbabaecaa1c8e0fc9675bf9aab240f714</t>
  </si>
  <si>
    <t>https://www.t.me</t>
  </si>
  <si>
    <t>f66870df1b045b363eb91983ec6b312f3de8a9e2cb716c743fc5cdebd9ec2f3e</t>
  </si>
  <si>
    <t>https://www.webex.com</t>
  </si>
  <si>
    <t>Webex</t>
  </si>
  <si>
    <t>3abec3f947d59ab447abe0c1eef80f21e890b18ec58c29dcc203553a75cc7382</t>
  </si>
  <si>
    <t>https://www.zemanta.com</t>
  </si>
  <si>
    <t>Zemanta</t>
  </si>
  <si>
    <t>fa1f8d08fc351f7b7393a1af0eb45df219536e3baa2c8548af86a8c86d9a1a9f</t>
  </si>
  <si>
    <t>https://www.bbc.co.uk</t>
  </si>
  <si>
    <t>BBC</t>
  </si>
  <si>
    <t>ff03f7306b36e74d5dad4a7b18f821862b90afd53cc6f01dc7fd3b07796b1404</t>
  </si>
  <si>
    <t>https://www.bbc.com</t>
  </si>
  <si>
    <t>6acd18531954697d2584030a0496016e3f19b2de61e642be2e8f3126545f1c70</t>
  </si>
  <si>
    <t>https://www.slack.com</t>
  </si>
  <si>
    <t>Slack</t>
  </si>
  <si>
    <t>0af04050be93c6ef94197459f84480e7498f207aefca46a18a6190038fda163c</t>
  </si>
  <si>
    <t>https://www.mit.edu</t>
  </si>
  <si>
    <t>MIT</t>
  </si>
  <si>
    <t>cfa9211fd4e50c269e4641c6ed7c3cacc0ef37a25885229c36f16af3d1800b18</t>
  </si>
  <si>
    <t>https://www.wixsite.com</t>
  </si>
  <si>
    <t>Wixsite</t>
  </si>
  <si>
    <t>d5bfa3965a9f01cddf8df762c5050662791b3b9193e1fcaaadab09a0d9a6c880</t>
  </si>
  <si>
    <t>https://www.dell.com</t>
  </si>
  <si>
    <t>Dell</t>
  </si>
  <si>
    <t>6a059ba9457b65760edb83389bf56b2505252bb78d26ee25550c968d8a90b852</t>
  </si>
  <si>
    <t>https://www.wildberries.ru</t>
  </si>
  <si>
    <t>Wildberries</t>
  </si>
  <si>
    <t>fa10b8f14b76fc49f226c8268418581008a09b34948388005fceedc581b5f831</t>
  </si>
  <si>
    <t>https://www.nist.gov</t>
  </si>
  <si>
    <t>National Institute of Standards and Technology (NIST)</t>
  </si>
  <si>
    <t>d41c451041a98abc78f1d4de62aeee25fb4e0b2753a2f0efa0b41b7523546956</t>
  </si>
  <si>
    <t>https://www.bloomberg.com</t>
  </si>
  <si>
    <t>Bloomberg</t>
  </si>
  <si>
    <t>cf756726514dcaba00574a66bd436d8dadce428cbb9cbf9c4c048bf697648b2f</t>
  </si>
  <si>
    <t>https://www.weibo.com</t>
  </si>
  <si>
    <t>China Mobile</t>
  </si>
  <si>
    <t>6e01c69a71fd6cefd02c8d2a71c383150e4512917654c7d249ea4a0c80a13387</t>
  </si>
  <si>
    <t>https://www.crashlytics.com</t>
  </si>
  <si>
    <t>21cd0e3f2208609434961333802455dea3e0825de4ede99fd3e6efef48586d5e</t>
  </si>
  <si>
    <t>http://www.list-manage.com</t>
  </si>
  <si>
    <t>Mailchimp</t>
  </si>
  <si>
    <t>fef1de78c487ca04b341327a3deee5c50cb680138c031cf72746e0dd9bf33919</t>
  </si>
  <si>
    <t>https://www.id5-sync.com</t>
  </si>
  <si>
    <t>ID5</t>
  </si>
  <si>
    <t>d7c769e6dfe404b7d7d60b1f9c81e7565851e59efa4710a98a124092d4262c93</t>
  </si>
  <si>
    <t>https://www.drom.ru</t>
  </si>
  <si>
    <t>Drom.ru</t>
  </si>
  <si>
    <t>6c075c66a3b88d6a20cef0f704c45136de70e78648291fd0b96b18ab89ed6314</t>
  </si>
  <si>
    <t>https://www.gnu.org</t>
  </si>
  <si>
    <t>GNU</t>
  </si>
  <si>
    <t>fdeb918a7ce989e712608931cd5067e1340e8b098ab4d455a9c8be88cf52c5fa</t>
  </si>
  <si>
    <t>https://www.unsplash.com</t>
  </si>
  <si>
    <t>Unsplash</t>
  </si>
  <si>
    <t>3c3adaf0c4dcc2028ef03429bd6b61599a53810dbe321bdb1330e4f50a01b670</t>
  </si>
  <si>
    <t>https://www.datadoghq.com</t>
  </si>
  <si>
    <t>Datadog</t>
  </si>
  <si>
    <t>DataDog</t>
  </si>
  <si>
    <t>e62e24c07a9f4357fc30473774102f78c332eb38b14023ace3cc76500a522239</t>
  </si>
  <si>
    <t>https://www.ea.com</t>
  </si>
  <si>
    <t>Electronic Arts</t>
  </si>
  <si>
    <t>2fd5bfdaf0bc4a543a577ff9439c69d77d15f4e64e123154dbd61a915314aa9b</t>
  </si>
  <si>
    <t>https://www.clarity.ms</t>
  </si>
  <si>
    <t>Microsoft Clarity</t>
  </si>
  <si>
    <t>a47e6c825d933bad8cf89e5a5b7183777e0585c863bc7556f39ae4c965f41695</t>
  </si>
  <si>
    <t>https://www.bitrix24.ru</t>
  </si>
  <si>
    <t>Bitrix24</t>
  </si>
  <si>
    <t>f67af83d64e46b521edc947766b9736d2464804cd645efa21ce5c3f4cc1706fa</t>
  </si>
  <si>
    <t>https://www.usatoday.com</t>
  </si>
  <si>
    <t>USA Today</t>
  </si>
  <si>
    <t>CNN</t>
  </si>
  <si>
    <t>f9ada3a050f3eb1d28f207dacb9a3d89bd48c56034457353ccf7f3dff4554c5a</t>
  </si>
  <si>
    <t>https://www.t-mobile.com</t>
  </si>
  <si>
    <t>T-Mobile</t>
  </si>
  <si>
    <t>d1fc35abe433cd43cd10413a315cc4755777d104c2d92b5df3d004afd4ab07bf</t>
  </si>
  <si>
    <t>https://www.tradingview.com</t>
  </si>
  <si>
    <t>TradingView</t>
  </si>
  <si>
    <t>e2c3af574a56615be56062b66484158250eea92c54d5347291093c23efe8b548</t>
  </si>
  <si>
    <t>https://www.duckduckgo.com</t>
  </si>
  <si>
    <t>DuckDuckGo</t>
  </si>
  <si>
    <t>d7c23a11193aeca55550a8e68a00117a958b703cc4bdaf865677de73b734652f</t>
  </si>
  <si>
    <t>https://www.blogger.com</t>
  </si>
  <si>
    <t>Blogger</t>
  </si>
  <si>
    <t>3bd0cc327ed11deea2f23ad808986dc698fc7452a25c8bf6803baeff6ec93443</t>
  </si>
  <si>
    <t>https://www.wired.com</t>
  </si>
  <si>
    <t>Wired Magazine</t>
  </si>
  <si>
    <t>fe5209dca1cb340115e76f43468ffd255b495030dca4bf325cee47ab0d90f031</t>
  </si>
  <si>
    <t>https://www.trustpilot.com</t>
  </si>
  <si>
    <t>Trustpilot</t>
  </si>
  <si>
    <t>ff4e48121d2538c0020a233af7f159467cbebe054fe1e349e6b1e47e03bd9ccd</t>
  </si>
  <si>
    <t>https://www.verkada.com</t>
  </si>
  <si>
    <t>Verkada</t>
  </si>
  <si>
    <t>0baf24431fd8706f217ec8be79d7092c27381a3252a67bd1decd4309363c8da0</t>
  </si>
  <si>
    <t>https://www.wal-mart.com</t>
  </si>
  <si>
    <t>Walmart</t>
  </si>
  <si>
    <t>e03b5f2dc02579c8a7cf9476e6555054c9dd289ee09ebdba54483ee480b20e6d</t>
  </si>
  <si>
    <t>https://www.healthline.com</t>
  </si>
  <si>
    <t>Healthline</t>
  </si>
  <si>
    <t>e8c48c285e2d108ba95c9ca3c1926d079906de5fb24d63756cbedec1bcf34fa0</t>
  </si>
  <si>
    <t>https://www.kwai.net</t>
  </si>
  <si>
    <t>Kwai</t>
  </si>
  <si>
    <t>d0f7d7697238de47b4c9235dec4258f00eeae2f8b74269ab58f261dfd826020a</t>
  </si>
  <si>
    <t>https://www.ft.com</t>
  </si>
  <si>
    <t>Financial Times</t>
  </si>
  <si>
    <t>28a364f1d96cdfb02ed9992acdd4e9998fae7ee2de90ad65821afa31f19644f0</t>
  </si>
  <si>
    <t>https://www.verisign.com</t>
  </si>
  <si>
    <t>Verisign</t>
  </si>
  <si>
    <t>f798ab60f961c456765b55a28ae4702f60eb43bf0b2fe1bb98a6156ad2f5e96a</t>
  </si>
  <si>
    <t>https://www.alibaba.com</t>
  </si>
  <si>
    <t>Alibaba</t>
  </si>
  <si>
    <t>fe1122142f5b16555790bbdbb96cb6c9b20f4729f6942b5becbaeb2471727740</t>
  </si>
  <si>
    <t>https://www.ted.com</t>
  </si>
  <si>
    <t>TED</t>
  </si>
  <si>
    <t>df2a4cf62fe052363f5729c02db163d7158f9a55b79135479f40f4ce5387d6e4</t>
  </si>
  <si>
    <t>http://www.livejournal.com</t>
  </si>
  <si>
    <t>LiveJournal</t>
  </si>
  <si>
    <t>0a0cc81465488c9bec31a6344e1cbfa15781f560dfb582c0eab1526b38b49cfe</t>
  </si>
  <si>
    <t>https://www.squarespace.com</t>
  </si>
  <si>
    <t>Squarespace</t>
  </si>
  <si>
    <t>ceac19f4302c9ba585672b1cc970dacb5514b59f1dc23f13abde29e0370ee02a</t>
  </si>
  <si>
    <t>http://www.kaspersky-labs.com</t>
  </si>
  <si>
    <t>Kaspersky</t>
  </si>
  <si>
    <t>a92e4e0590a06b89b01d1c3d29b048d1681ed0d9cdc7f387ecc09ef7d809aa33</t>
  </si>
  <si>
    <t>https://www.braze.com</t>
  </si>
  <si>
    <t>Braze</t>
  </si>
  <si>
    <t>f46c9af4e3161375d5d6b73d46879f986faa56f6c38b81229e066f9b5b0124fe</t>
  </si>
  <si>
    <t>https://www.pandora.com</t>
  </si>
  <si>
    <t>Pandora</t>
  </si>
  <si>
    <t>d10b8a0f3993073185b80e4ba134fcb4742ed6c832c30279c73651ecb018e2da</t>
  </si>
  <si>
    <t>https://www.yelp.com</t>
  </si>
  <si>
    <t>Yelp</t>
  </si>
  <si>
    <t>e15b15023223df06d86e426ec9e702c2ef89bc94a896e08c1a22a50de189ce85</t>
  </si>
  <si>
    <t>https://www.digitalocean.com</t>
  </si>
  <si>
    <t>DigitalOcean</t>
  </si>
  <si>
    <t>0bc321f676c216e455060a386a543ab8a8a5d1da9c961af2c82cd1447fce5aec</t>
  </si>
  <si>
    <t>https://www.huawei.com</t>
  </si>
  <si>
    <t>Huawei</t>
  </si>
  <si>
    <t>f925ef78dab9bd196899ca847d29d68ab51b2b80f4ed8162a047a94e89c79a3d</t>
  </si>
  <si>
    <t>https://www.rt.ru</t>
  </si>
  <si>
    <t>Rostelecom</t>
  </si>
  <si>
    <t>6d791945151cded06b3a0651b54e7bf9f2c436abd29b7f8e2d1744bdad44c1d4</t>
  </si>
  <si>
    <t>https://www.mts.ru</t>
  </si>
  <si>
    <t>MTS</t>
  </si>
  <si>
    <t>6b982acd6d94c3debe39bc2a8696c051b5221853d295d483c555c92992c817e5</t>
  </si>
  <si>
    <t>https://www.patreon.com</t>
  </si>
  <si>
    <t>Patreon</t>
  </si>
  <si>
    <t>aa5e981de032734ba0882eb6ddaca5231d65a257aed2ce49b19baf1c4ed792e5</t>
  </si>
  <si>
    <t>https://www.intel.com</t>
  </si>
  <si>
    <t>Intel</t>
  </si>
  <si>
    <t>f7af64008112c87718016f44a7d2b9c4e44b8e26b9ad7986e0af8dcbf7f9a4b8</t>
  </si>
  <si>
    <t>https://www.rspamd.com</t>
  </si>
  <si>
    <t>Rspamd</t>
  </si>
  <si>
    <t>RspamD</t>
  </si>
  <si>
    <t>3c45e0b6b33464fdca7e731a992b4289b5c9ae0811205faaae3ef22d908c6876</t>
  </si>
  <si>
    <t>http://www.ai-lawandorder.com</t>
  </si>
  <si>
    <t>AI-Law &amp; Order</t>
  </si>
  <si>
    <t>3ac79f42c3330b7e673e953b1f79d3abaa1918ee9fbc783899d4bff2cd171d6e</t>
  </si>
  <si>
    <t>https://www.livechatinc.com</t>
  </si>
  <si>
    <t>LiveChat</t>
  </si>
  <si>
    <t>a276729cfd671c5c129a425028f4c17e6295ec9d5bbaabd7a50a5fa497bc753e</t>
  </si>
  <si>
    <t>https://www.google.com.hk</t>
  </si>
  <si>
    <t>ffbf3cddcb8bc0feef37fd830c4b64ed9fbb76cf3a39ae4a869932f1f9cc4603</t>
  </si>
  <si>
    <t>https://www.life360.com</t>
  </si>
  <si>
    <t>Life360</t>
  </si>
  <si>
    <t>3a0061dea6f6d841a43048da356bb8aa66e502570cd48bf2fef94a7aa7b2ac59</t>
  </si>
  <si>
    <t>https://www.robinhood.com</t>
  </si>
  <si>
    <t>Robinhood</t>
  </si>
  <si>
    <t>cf8db3135512552fb9d7bfae988f7db281b28885dfe01543375bf8dd6ed334e7</t>
  </si>
  <si>
    <t>https://www.viber.com</t>
  </si>
  <si>
    <t>Viber</t>
  </si>
  <si>
    <t>3c68e453c99443ea5ee0ebed4d7e17c54a2c7d82ce0152a2dcf32c60eb5429d8</t>
  </si>
  <si>
    <t>http://www.everesttech.net</t>
  </si>
  <si>
    <t>e5b491a67610e0d1465ba10c5a16a8fe9b1a4c70403e7ecff62a05b63d112e65</t>
  </si>
  <si>
    <t>https://www.nationalgeographic.com</t>
  </si>
  <si>
    <t>National Geographic</t>
  </si>
  <si>
    <t>f618c0ec67208d54fc5e68eda3670acb78f14088ab813e3d691d3d2e1ceebca2</t>
  </si>
  <si>
    <t>https://www.themeforest.net</t>
  </si>
  <si>
    <t>ThemeForest</t>
  </si>
  <si>
    <t>Envato</t>
  </si>
  <si>
    <t>fd9e62101975c24f94391e60c5991bcdd88c32afb4ca4e34ae74fdefce1ce619</t>
  </si>
  <si>
    <t>https://www.shein.com</t>
  </si>
  <si>
    <t>SHEIN</t>
  </si>
  <si>
    <t>Shein</t>
  </si>
  <si>
    <t>ffc6c3511504511bef4a461fcd7d74163840f0ec8cce8c1aab5489d9b4417eca</t>
  </si>
  <si>
    <t>https://www.unesco.org</t>
  </si>
  <si>
    <t>UNESCO</t>
  </si>
  <si>
    <t>027b0515f6e54d15c18ff10cd71b58093dd465e9c26b16b045269f6260bb9555</t>
  </si>
  <si>
    <t>https://www.macys.com</t>
  </si>
  <si>
    <t>Macy's</t>
  </si>
  <si>
    <t>fddb8cbc914c860d9dbb99b7228053b0d7069e7a0895186dd56d498278ef0d31</t>
  </si>
  <si>
    <t>https://www.erome.com</t>
  </si>
  <si>
    <t>Erome</t>
  </si>
  <si>
    <t>EroMe</t>
  </si>
  <si>
    <t>e48d8a155006826b851f63b2c196f93d8fdc6d1151529b7668b8a2c5bf4ed7d7</t>
  </si>
  <si>
    <t>https://www.kargo.com</t>
  </si>
  <si>
    <t>Kargo</t>
  </si>
  <si>
    <t>Hershey's</t>
  </si>
  <si>
    <t>e5e14f79ba82bab811ab7273bba4a4226410f8f1fa3160498a4172ebdbc153dd</t>
  </si>
  <si>
    <t>https://www.dbankcloud.com</t>
  </si>
  <si>
    <t>DBank Cloud</t>
  </si>
  <si>
    <t>cebf1e8e21b0f824995259a080aee75fd437612419cb4d3283bbcac7d95f3e9f</t>
  </si>
  <si>
    <t>https://www.news.com.au</t>
  </si>
  <si>
    <t>news.com.au</t>
  </si>
  <si>
    <t>d23bebb46d883054499a9c7e9ed89dd44bb17b806ccca6f0224f5b653b836f09</t>
  </si>
  <si>
    <t>https://www.redhat.com</t>
  </si>
  <si>
    <t>Red Hat</t>
  </si>
  <si>
    <t>27a1b198f5ea292af2c3cbfc60a777aaa6797f291b7b290e39682e7a886a508a</t>
  </si>
  <si>
    <t>https://www.aniview.com</t>
  </si>
  <si>
    <t>Aniview</t>
  </si>
  <si>
    <t>6a41bbddd5b74e0c5436bd3944b4888d2ed376041b9da527ff84b855537db015</t>
  </si>
  <si>
    <t>https://www.quickconnect.to</t>
  </si>
  <si>
    <t>Synology</t>
  </si>
  <si>
    <t>f524fe96f9b5be0025ec161a0121cbfc2cd7c65ed1e32adf8eec7829b1a86e0f</t>
  </si>
  <si>
    <t>https://www.mgid.com</t>
  </si>
  <si>
    <t>MGID</t>
  </si>
  <si>
    <t>3a97778dcbcdea38a40e71c2f16d9541dc36a5c7776f0ee23b4cbab69188a119</t>
  </si>
  <si>
    <t>https://www.dreamhost.com</t>
  </si>
  <si>
    <t>DreamHost</t>
  </si>
  <si>
    <t>d4e1f6f104315219d1ad96dc077354ad837fea41d8c655dea40eb115709cd1a1</t>
  </si>
  <si>
    <t>https://www.firefox.com</t>
  </si>
  <si>
    <t>Mozilla Firefox</t>
  </si>
  <si>
    <t>d7e88650cc9d8583bc8fe064e7796a7966aafb13beadbfb15c921ba3583e18d6</t>
  </si>
  <si>
    <t>https://www.unpkg.com</t>
  </si>
  <si>
    <t>unpkg</t>
  </si>
  <si>
    <t>UNPKG</t>
  </si>
  <si>
    <t>f6f66bcb94b3528b48d34113e0c77d1ac8eb7ca009ae7b447898501caaf550f3</t>
  </si>
  <si>
    <t>https://www.arcgis.com</t>
  </si>
  <si>
    <t>ArcGIS Online</t>
  </si>
  <si>
    <t>0a998f28705f83a64e437b9f34d98aa458c369794348e1e65cb63f4ec942c8cc</t>
  </si>
  <si>
    <t>https://www.businesswire.com</t>
  </si>
  <si>
    <t>Business Wire</t>
  </si>
  <si>
    <t>fb8b7392ee64fe7665b1ed6614744d3c66df3db63be613c6225dee012aeb2295</t>
  </si>
  <si>
    <t>https://www.deloitte.com</t>
  </si>
  <si>
    <t>Deloitte</t>
  </si>
  <si>
    <t>faabf2aa0aaada7e89ae8823272a33480fa93b34061e1558bdbe2e8f616b0a2b</t>
  </si>
  <si>
    <t>https://www.glance.net</t>
  </si>
  <si>
    <t>Glance Networks, Inc</t>
  </si>
  <si>
    <t>25d28491f2c5b0c18e71b8e813204e63fdcdaabb9d5d1224aa48a237c5f92ae9</t>
  </si>
  <si>
    <t>https://www.notamedia.ru</t>
  </si>
  <si>
    <t>NOTAMEDIA</t>
  </si>
  <si>
    <t>Notamedia</t>
  </si>
  <si>
    <t>e9b588ece2d498b20b0bcb62aa86eb5725c907f63c77645c1b0bfc7ba2559c8f</t>
  </si>
  <si>
    <t>https://www.airslate.com</t>
  </si>
  <si>
    <t>AirSlate</t>
  </si>
  <si>
    <t>a1259a3be237e1faf3a07370f620597ac4739acbe3b88492e604d635e0491e28</t>
  </si>
  <si>
    <t>https://www.instructure.com</t>
  </si>
  <si>
    <t>Instructure (Canvas)</t>
  </si>
  <si>
    <t>0aa4d85ddff9ba77ed5c1aaa395e2b17fbbbf7ac40edf1affe87958aa6f510ea</t>
  </si>
  <si>
    <t>https://www.mmcdn.com</t>
  </si>
  <si>
    <t>MMCdn</t>
  </si>
  <si>
    <t>2e632449c86b62baabae418bc1fcf9834aade869ff7fe36e9a006eb6a3ae1ace</t>
  </si>
  <si>
    <t>https://www.bol.com</t>
  </si>
  <si>
    <t>Bol</t>
  </si>
  <si>
    <t>a87b5f4789e853bc7344fad517bab10fce1a610980f8e85c71e564b953610ae7</t>
  </si>
  <si>
    <t>https://www.marketwatch.com</t>
  </si>
  <si>
    <t>MarketWatch</t>
  </si>
  <si>
    <t>a92a59a2c6976b21664e159ce82a7e4a8def14f3f27dca138938a792a017f46a</t>
  </si>
  <si>
    <t>https://www.epicgames.dev</t>
  </si>
  <si>
    <t>Epic Games</t>
  </si>
  <si>
    <t>fb2be4500e58ab8c904f716b98fcceefbfef522b154f22d2a6b904dcf232c624</t>
  </si>
  <si>
    <t>https://www.classlink.com</t>
  </si>
  <si>
    <t>ClassLink</t>
  </si>
  <si>
    <t>28aad77e478db531d0c688b7dd2c614fa294f204483549395cfc4fc7391dee6d</t>
  </si>
  <si>
    <t>https://www.kahoot.it</t>
  </si>
  <si>
    <t>Kahoot</t>
  </si>
  <si>
    <t>Payload exceeds limit</t>
  </si>
  <si>
    <t>Weibo</t>
  </si>
  <si>
    <t>Firebase (Google)</t>
  </si>
  <si>
    <t>Airslate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</si>
</sst>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20242C"/>
      <name val="&quot;Google Sans&quot;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4" borderId="0" xfId="0" applyFont="1" applyFill="1"/>
    <xf numFmtId="0" fontId="2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4" borderId="0" xfId="0" applyFont="1" applyFill="1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/>
    <xf numFmtId="0" fontId="1" fillId="3" borderId="0" xfId="0" applyFont="1" applyFill="1" applyAlignment="1">
      <alignment horizontal="center"/>
    </xf>
    <xf numFmtId="0" fontId="0" fillId="0" borderId="0" xfId="0"/>
    <xf numFmtId="0" fontId="2" fillId="6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ement-lotus-mollick.github.io/Netflix-Clone-FC/" TargetMode="External"/><Relationship Id="rId21" Type="http://schemas.openxmlformats.org/officeDocument/2006/relationships/hyperlink" Target="http://gu.oshen.whatsyy2282.cyou/" TargetMode="External"/><Relationship Id="rId42" Type="http://schemas.openxmlformats.org/officeDocument/2006/relationships/hyperlink" Target="https://nonesho.firebaseapp.com/" TargetMode="External"/><Relationship Id="rId63" Type="http://schemas.openxmlformats.org/officeDocument/2006/relationships/hyperlink" Target="http://deerparkprogress.com/hsgcvsj/marmerconstruction/bwfydhlabwfybwvyy29uc3rydwn0aw9ulmnvbq==" TargetMode="External"/><Relationship Id="rId84" Type="http://schemas.openxmlformats.org/officeDocument/2006/relationships/hyperlink" Target="https://authconnect.net/" TargetMode="External"/><Relationship Id="rId138" Type="http://schemas.openxmlformats.org/officeDocument/2006/relationships/hyperlink" Target="http://bafkreicnbgyba7hx6xglmi6ouw4aoq5k2un2mxpmc4vwcifsgbzisnmzrq.ipfs.cf-ipfs.com/" TargetMode="External"/><Relationship Id="rId159" Type="http://schemas.openxmlformats.org/officeDocument/2006/relationships/hyperlink" Target="https://www.nytimes.com/" TargetMode="External"/><Relationship Id="rId170" Type="http://schemas.openxmlformats.org/officeDocument/2006/relationships/hyperlink" Target="https://www.wildberries.ru/" TargetMode="External"/><Relationship Id="rId191" Type="http://schemas.openxmlformats.org/officeDocument/2006/relationships/hyperlink" Target="https://www.verkada.com/" TargetMode="External"/><Relationship Id="rId205" Type="http://schemas.openxmlformats.org/officeDocument/2006/relationships/hyperlink" Target="https://www.digitalocean.com/" TargetMode="External"/><Relationship Id="rId226" Type="http://schemas.openxmlformats.org/officeDocument/2006/relationships/hyperlink" Target="https://www.dbankcloud.com/" TargetMode="External"/><Relationship Id="rId247" Type="http://schemas.openxmlformats.org/officeDocument/2006/relationships/hyperlink" Target="https://www.kahoot.it/" TargetMode="External"/><Relationship Id="rId107" Type="http://schemas.openxmlformats.org/officeDocument/2006/relationships/hyperlink" Target="http://jackwwtp.com/heaven/verily/truth/Y2hyaXNzQHRoZWphY2tmcnVpdGNvbXBhbnkuY29t" TargetMode="External"/><Relationship Id="rId11" Type="http://schemas.openxmlformats.org/officeDocument/2006/relationships/hyperlink" Target="https://s.eu.socialsmp.com/107519/04e4af/8888e491-cc33-49c8-ac7b-7bea3e750159" TargetMode="External"/><Relationship Id="rId32" Type="http://schemas.openxmlformats.org/officeDocument/2006/relationships/hyperlink" Target="https://skstore.top/" TargetMode="External"/><Relationship Id="rId53" Type="http://schemas.openxmlformats.org/officeDocument/2006/relationships/hyperlink" Target="https://auth-production-4a4bc.firebaseapp.com/login-signup" TargetMode="External"/><Relationship Id="rId74" Type="http://schemas.openxmlformats.org/officeDocument/2006/relationships/hyperlink" Target="http://u2297956.plsk.regruhosting.ru/j/" TargetMode="External"/><Relationship Id="rId128" Type="http://schemas.openxmlformats.org/officeDocument/2006/relationships/hyperlink" Target="https://srinathakula45.github.io/OctaNet_TASK_3/" TargetMode="External"/><Relationship Id="rId149" Type="http://schemas.openxmlformats.org/officeDocument/2006/relationships/hyperlink" Target="https://18-197-40-90.cprapid.com/cz/" TargetMode="External"/><Relationship Id="rId5" Type="http://schemas.openxmlformats.org/officeDocument/2006/relationships/hyperlink" Target="http://eieggim.life/" TargetMode="External"/><Relationship Id="rId95" Type="http://schemas.openxmlformats.org/officeDocument/2006/relationships/hyperlink" Target="http://trustwallet.masdubai.com/" TargetMode="External"/><Relationship Id="rId160" Type="http://schemas.openxmlformats.org/officeDocument/2006/relationships/hyperlink" Target="https://www.lencr.org/" TargetMode="External"/><Relationship Id="rId181" Type="http://schemas.openxmlformats.org/officeDocument/2006/relationships/hyperlink" Target="https://www.ea.com/" TargetMode="External"/><Relationship Id="rId216" Type="http://schemas.openxmlformats.org/officeDocument/2006/relationships/hyperlink" Target="https://www.robinhood.com/" TargetMode="External"/><Relationship Id="rId237" Type="http://schemas.openxmlformats.org/officeDocument/2006/relationships/hyperlink" Target="https://www.deloitte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43" Type="http://schemas.openxmlformats.org/officeDocument/2006/relationships/hyperlink" Target="http://cynosure-modelling.cloud/" TargetMode="External"/><Relationship Id="rId64" Type="http://schemas.openxmlformats.org/officeDocument/2006/relationships/hyperlink" Target="http://www.bakkt-trade.com/" TargetMode="External"/><Relationship Id="rId118" Type="http://schemas.openxmlformats.org/officeDocument/2006/relationships/hyperlink" Target="http://securebcroyal.com/" TargetMode="External"/><Relationship Id="rId139" Type="http://schemas.openxmlformats.org/officeDocument/2006/relationships/hyperlink" Target="http://global-ebay.net/" TargetMode="External"/><Relationship Id="rId85" Type="http://schemas.openxmlformats.org/officeDocument/2006/relationships/hyperlink" Target="https://uberduds.com/103123BBVA0/" TargetMode="External"/><Relationship Id="rId150" Type="http://schemas.openxmlformats.org/officeDocument/2006/relationships/hyperlink" Target="https://my.dhlparcel.se/account/sign-in" TargetMode="External"/><Relationship Id="rId171" Type="http://schemas.openxmlformats.org/officeDocument/2006/relationships/hyperlink" Target="https://www.nist.gov/" TargetMode="External"/><Relationship Id="rId192" Type="http://schemas.openxmlformats.org/officeDocument/2006/relationships/hyperlink" Target="https://www.wal-mart.com/" TargetMode="External"/><Relationship Id="rId206" Type="http://schemas.openxmlformats.org/officeDocument/2006/relationships/hyperlink" Target="https://www.huawei.com/" TargetMode="External"/><Relationship Id="rId227" Type="http://schemas.openxmlformats.org/officeDocument/2006/relationships/hyperlink" Target="https://www.news.com.au/" TargetMode="External"/><Relationship Id="rId248" Type="http://schemas.openxmlformats.org/officeDocument/2006/relationships/hyperlink" Target="http://drom.ru/" TargetMode="External"/><Relationship Id="rId12" Type="http://schemas.openxmlformats.org/officeDocument/2006/relationships/hyperlink" Target="http://ihaxx.net/help/contact/95456" TargetMode="External"/><Relationship Id="rId33" Type="http://schemas.openxmlformats.org/officeDocument/2006/relationships/hyperlink" Target="https://www.shjbottle.com/" TargetMode="External"/><Relationship Id="rId108" Type="http://schemas.openxmlformats.org/officeDocument/2006/relationships/hyperlink" Target="https://dcmpx.remotevs.com/jp/ne/docomo/smt/cfg/SL/auth/cgi/%20dcmpx.remotevs.com%22,%22155.248.176.223" TargetMode="External"/><Relationship Id="rId129" Type="http://schemas.openxmlformats.org/officeDocument/2006/relationships/hyperlink" Target="https://elektroplatin.com/.well-known/pki-validation/joint/Huntington22/login/" TargetMode="External"/><Relationship Id="rId54" Type="http://schemas.openxmlformats.org/officeDocument/2006/relationships/hyperlink" Target="https://418a5b97.1266b8dd0c622df28d9af103.workers.dev/?qrc=sjackson@louisvillefire.com" TargetMode="External"/><Relationship Id="rId75" Type="http://schemas.openxmlformats.org/officeDocument/2006/relationships/hyperlink" Target="https://ads-kingled.com/bokepindoviral.php" TargetMode="External"/><Relationship Id="rId96" Type="http://schemas.openxmlformats.org/officeDocument/2006/relationships/hyperlink" Target="https://personal365-transact.com/" TargetMode="External"/><Relationship Id="rId140" Type="http://schemas.openxmlformats.org/officeDocument/2006/relationships/hyperlink" Target="https://www.delonghishop.store/" TargetMode="External"/><Relationship Id="rId161" Type="http://schemas.openxmlformats.org/officeDocument/2006/relationships/hyperlink" Target="https://www.t.me/" TargetMode="External"/><Relationship Id="rId182" Type="http://schemas.openxmlformats.org/officeDocument/2006/relationships/hyperlink" Target="https://www.clarity.ms/" TargetMode="External"/><Relationship Id="rId217" Type="http://schemas.openxmlformats.org/officeDocument/2006/relationships/hyperlink" Target="https://www.viber.com/" TargetMode="External"/><Relationship Id="rId6" Type="http://schemas.openxmlformats.org/officeDocument/2006/relationships/hyperlink" Target="http://www.china-telegram.net/" TargetMode="External"/><Relationship Id="rId238" Type="http://schemas.openxmlformats.org/officeDocument/2006/relationships/hyperlink" Target="https://www.glance.net/" TargetMode="External"/><Relationship Id="rId23" Type="http://schemas.openxmlformats.org/officeDocument/2006/relationships/hyperlink" Target="http://site9613617.92.webydo.com/" TargetMode="External"/><Relationship Id="rId119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44" Type="http://schemas.openxmlformats.org/officeDocument/2006/relationships/hyperlink" Target="http://teleg1ream.com/" TargetMode="External"/><Relationship Id="rId65" Type="http://schemas.openxmlformats.org/officeDocument/2006/relationships/hyperlink" Target="https://cloudflare-ipfs.com/ipfs/QmeFgtyCcgC1dLPwKewSAifcDDjteT9njUGntftNC1qnxb" TargetMode="External"/><Relationship Id="rId86" Type="http://schemas.openxmlformats.org/officeDocument/2006/relationships/hyperlink" Target="https://bafkreih3pdchkrznegi2a6wusvtowd6qqmzvpbmhfcuanatkyqngwyt7rq.ipfs.cf-ipfs.com/" TargetMode="External"/><Relationship Id="rId130" Type="http://schemas.openxmlformats.org/officeDocument/2006/relationships/hyperlink" Target="https://ipfs.eth.aragon.network/ipfs/bafkreihkh3oopomnzwblrmvowq5xk7rhhywr4vo4du3zkflm3fzkndkslu" TargetMode="External"/><Relationship Id="rId151" Type="http://schemas.openxmlformats.org/officeDocument/2006/relationships/hyperlink" Target="https://www.facebook.com/" TargetMode="External"/><Relationship Id="rId172" Type="http://schemas.openxmlformats.org/officeDocument/2006/relationships/hyperlink" Target="https://www.bloomberg.com/" TargetMode="External"/><Relationship Id="rId193" Type="http://schemas.openxmlformats.org/officeDocument/2006/relationships/hyperlink" Target="https://www.healthline.com/" TargetMode="External"/><Relationship Id="rId207" Type="http://schemas.openxmlformats.org/officeDocument/2006/relationships/hyperlink" Target="https://www.rt.ru/" TargetMode="External"/><Relationship Id="rId228" Type="http://schemas.openxmlformats.org/officeDocument/2006/relationships/hyperlink" Target="https://www.redhat.com/" TargetMode="External"/><Relationship Id="rId249" Type="http://schemas.openxmlformats.org/officeDocument/2006/relationships/hyperlink" Target="http://news.com.au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09" Type="http://schemas.openxmlformats.org/officeDocument/2006/relationships/hyperlink" Target="https://sp79750.sitebeat.crazydomains.com/" TargetMode="External"/><Relationship Id="rId34" Type="http://schemas.openxmlformats.org/officeDocument/2006/relationships/hyperlink" Target="http://arvestonlineltd.com/" TargetMode="External"/><Relationship Id="rId55" Type="http://schemas.openxmlformats.org/officeDocument/2006/relationships/hyperlink" Target="https://ibmbucket7106.s3.jp-osa.cloud-object-storage.appdomain.cloud/crackpotism/YAHOO.htm" TargetMode="External"/><Relationship Id="rId76" Type="http://schemas.openxmlformats.org/officeDocument/2006/relationships/hyperlink" Target="http://www.pubg-arena.top/" TargetMode="External"/><Relationship Id="rId97" Type="http://schemas.openxmlformats.org/officeDocument/2006/relationships/hyperlink" Target="http://ip170.ip-51-89-105.eu/verifica.php" TargetMode="External"/><Relationship Id="rId120" Type="http://schemas.openxmlformats.org/officeDocument/2006/relationships/hyperlink" Target="http://www.netflix.ayuda-telefonica.com/" TargetMode="External"/><Relationship Id="rId14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7" Type="http://schemas.openxmlformats.org/officeDocument/2006/relationships/hyperlink" Target="https://tejsomkm.xyz/" TargetMode="External"/><Relationship Id="rId162" Type="http://schemas.openxmlformats.org/officeDocument/2006/relationships/hyperlink" Target="https://www.webex.com/" TargetMode="External"/><Relationship Id="rId183" Type="http://schemas.openxmlformats.org/officeDocument/2006/relationships/hyperlink" Target="https://www.bitrix24.ru/" TargetMode="External"/><Relationship Id="rId218" Type="http://schemas.openxmlformats.org/officeDocument/2006/relationships/hyperlink" Target="http://www.everesttech.net/" TargetMode="External"/><Relationship Id="rId239" Type="http://schemas.openxmlformats.org/officeDocument/2006/relationships/hyperlink" Target="https://www.notamedia.ru/" TargetMode="External"/><Relationship Id="rId250" Type="http://schemas.openxmlformats.org/officeDocument/2006/relationships/printerSettings" Target="../printerSettings/printerSettings1.bin"/><Relationship Id="rId24" Type="http://schemas.openxmlformats.org/officeDocument/2006/relationships/hyperlink" Target="http://fullmediaservice.it/wp-includes/rest-api/filld/mailq/?email=a@a.c" TargetMode="External"/><Relationship Id="rId45" Type="http://schemas.openxmlformats.org/officeDocument/2006/relationships/hyperlink" Target="https://www.wayfair.com/Steelside%C3%A2%C2%84%C2%A2--Eliakim-Industrial-Style-14-Wood-Platform-Bed-X116573538-L12-K~W005462427.html" TargetMode="External"/><Relationship Id="rId66" Type="http://schemas.openxmlformats.org/officeDocument/2006/relationships/hyperlink" Target="https://scure001.logins.account11.perniktermo.com/aps/" TargetMode="External"/><Relationship Id="rId87" Type="http://schemas.openxmlformats.org/officeDocument/2006/relationships/hyperlink" Target="https://ry2002.github.io/Netflix" TargetMode="External"/><Relationship Id="rId110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31" Type="http://schemas.openxmlformats.org/officeDocument/2006/relationships/hyperlink" Target="http://bafkreibpr7nmoeq7zbqa4kppcpnr35lwmge7rqsdqwoeu5f4ournzfd77e.ipfs.cf-ipfs.com/" TargetMode="External"/><Relationship Id="rId152" Type="http://schemas.openxmlformats.org/officeDocument/2006/relationships/hyperlink" Target="https://www.instagram.com/" TargetMode="External"/><Relationship Id="rId173" Type="http://schemas.openxmlformats.org/officeDocument/2006/relationships/hyperlink" Target="https://www.weibo.com/" TargetMode="External"/><Relationship Id="rId194" Type="http://schemas.openxmlformats.org/officeDocument/2006/relationships/hyperlink" Target="https://www.kwai.net/" TargetMode="External"/><Relationship Id="rId208" Type="http://schemas.openxmlformats.org/officeDocument/2006/relationships/hyperlink" Target="https://www.mts.ru/" TargetMode="External"/><Relationship Id="rId229" Type="http://schemas.openxmlformats.org/officeDocument/2006/relationships/hyperlink" Target="https://www.aniview.com/" TargetMode="External"/><Relationship Id="rId240" Type="http://schemas.openxmlformats.org/officeDocument/2006/relationships/hyperlink" Target="https://www.airslate.com/" TargetMode="External"/><Relationship Id="rId14" Type="http://schemas.openxmlformats.org/officeDocument/2006/relationships/hyperlink" Target="https://cloudflare-ipfs.com/ipfs/bafkreic3l25qplcar46m3d24ocyfwfji3vh4rnfdxupp7hv2ubh5fkxdiq" TargetMode="External"/><Relationship Id="rId35" Type="http://schemas.openxmlformats.org/officeDocument/2006/relationships/hyperlink" Target="https://www.12voltdoesit.com/" TargetMode="External"/><Relationship Id="rId56" Type="http://schemas.openxmlformats.org/officeDocument/2006/relationships/hyperlink" Target="https://ipfs.eth.aragon.network/ipfs/bafkreibh5uqkfpc2dlgqi7s73mlxx4yumyos6nhvhxg5xhyxpfxwtrslpe" TargetMode="External"/><Relationship Id="rId77" Type="http://schemas.openxmlformats.org/officeDocument/2006/relationships/hyperlink" Target="https://bafkreibn4ys7czazsg3l4eikicosgbsloh32zy6gejrmvaq7rl2nuimhyi.ipfs.cf-ipfs.com/" TargetMode="External"/><Relationship Id="rId100" Type="http://schemas.openxmlformats.org/officeDocument/2006/relationships/hyperlink" Target="http://mealyfulloptimization.midwaveventure.repl.co/" TargetMode="External"/><Relationship Id="rId8" Type="http://schemas.openxmlformats.org/officeDocument/2006/relationships/hyperlink" Target="https://telaggrams.xyz/" TargetMode="External"/><Relationship Id="rId98" Type="http://schemas.openxmlformats.org/officeDocument/2006/relationships/hyperlink" Target="http://videotronmaill.weebly.com/" TargetMode="External"/><Relationship Id="rId121" Type="http://schemas.openxmlformats.org/officeDocument/2006/relationships/hyperlink" Target="https://app.dabing888.cn/" TargetMode="External"/><Relationship Id="rId142" Type="http://schemas.openxmlformats.org/officeDocument/2006/relationships/hyperlink" Target="https://adarshjha12.github.io/netflix-by-adarsh" TargetMode="External"/><Relationship Id="rId163" Type="http://schemas.openxmlformats.org/officeDocument/2006/relationships/hyperlink" Target="https://www.zemanta.com/" TargetMode="External"/><Relationship Id="rId184" Type="http://schemas.openxmlformats.org/officeDocument/2006/relationships/hyperlink" Target="https://www.usatoday.com/" TargetMode="External"/><Relationship Id="rId219" Type="http://schemas.openxmlformats.org/officeDocument/2006/relationships/hyperlink" Target="https://www.nationalgeographic.com/" TargetMode="External"/><Relationship Id="rId230" Type="http://schemas.openxmlformats.org/officeDocument/2006/relationships/hyperlink" Target="https://www.quickconnect.to/" TargetMode="External"/><Relationship Id="rId25" Type="http://schemas.openxmlformats.org/officeDocument/2006/relationships/hyperlink" Target="http://attcom-107700.weeblysite.com/" TargetMode="External"/><Relationship Id="rId46" Type="http://schemas.openxmlformats.org/officeDocument/2006/relationships/hyperlink" Target="https://7365009.com/" TargetMode="External"/><Relationship Id="rId67" Type="http://schemas.openxmlformats.org/officeDocument/2006/relationships/hyperlink" Target="http://dfsdcsfdgf.blogspot.com/" TargetMode="External"/><Relationship Id="rId88" Type="http://schemas.openxmlformats.org/officeDocument/2006/relationships/hyperlink" Target="http://telegraimu.com/" TargetMode="External"/><Relationship Id="rId111" Type="http://schemas.openxmlformats.org/officeDocument/2006/relationships/hyperlink" Target="https://zksfechaduras.com.br/huyeambnaduiyadmbnasiuasmnad798iqenmas87/dcfo/" TargetMode="External"/><Relationship Id="rId132" Type="http://schemas.openxmlformats.org/officeDocument/2006/relationships/hyperlink" Target="http://www.dbs.applerewardsstore.com/" TargetMode="External"/><Relationship Id="rId153" Type="http://schemas.openxmlformats.org/officeDocument/2006/relationships/hyperlink" Target="https://www.pinterest.com/" TargetMode="External"/><Relationship Id="rId174" Type="http://schemas.openxmlformats.org/officeDocument/2006/relationships/hyperlink" Target="https://www.crashlytics.com/" TargetMode="External"/><Relationship Id="rId195" Type="http://schemas.openxmlformats.org/officeDocument/2006/relationships/hyperlink" Target="https://www.ft.com/" TargetMode="External"/><Relationship Id="rId209" Type="http://schemas.openxmlformats.org/officeDocument/2006/relationships/hyperlink" Target="https://www.patreon.com/" TargetMode="External"/><Relationship Id="rId220" Type="http://schemas.openxmlformats.org/officeDocument/2006/relationships/hyperlink" Target="https://www.themeforest.net/" TargetMode="External"/><Relationship Id="rId241" Type="http://schemas.openxmlformats.org/officeDocument/2006/relationships/hyperlink" Target="https://www.instructure.com/" TargetMode="External"/><Relationship Id="rId15" Type="http://schemas.openxmlformats.org/officeDocument/2006/relationships/hyperlink" Target="http://login-live-com.o365.ams.skyfencenet.com/" TargetMode="External"/><Relationship Id="rId36" Type="http://schemas.openxmlformats.org/officeDocument/2006/relationships/hyperlink" Target="http://she2we.privrendom.com/" TargetMode="External"/><Relationship Id="rId57" Type="http://schemas.openxmlformats.org/officeDocument/2006/relationships/hyperlink" Target="https://blog.dularsharma.com/acces/Anmeldung%20zum%20Digital%20Banking%20-%20Commerzbank.php" TargetMode="External"/><Relationship Id="rId78" Type="http://schemas.openxmlformats.org/officeDocument/2006/relationships/hyperlink" Target="https://att-102882.weeblysite.com/" TargetMode="External"/><Relationship Id="rId99" Type="http://schemas.openxmlformats.org/officeDocument/2006/relationships/hyperlink" Target="http://bafybeif263mizfzroy53si3dt7jafhzmwf33bx27v4qx7biqfknpfkiuvy.ipfs.cf-ipfs.com/" TargetMode="External"/><Relationship Id="rId101" Type="http://schemas.openxmlformats.org/officeDocument/2006/relationships/hyperlink" Target="https://pub-c2f2baab9f5a4d918b039eeac3697522.r2.dev/servicerequest.html" TargetMode="External"/><Relationship Id="rId122" Type="http://schemas.openxmlformats.org/officeDocument/2006/relationships/hyperlink" Target="http://appleboot.netlify.app/" TargetMode="External"/><Relationship Id="rId143" Type="http://schemas.openxmlformats.org/officeDocument/2006/relationships/hyperlink" Target="https://prajwalk-07.github.io/netflix-clone.github.io/" TargetMode="External"/><Relationship Id="rId164" Type="http://schemas.openxmlformats.org/officeDocument/2006/relationships/hyperlink" Target="https://www.bbc.co.uk/" TargetMode="External"/><Relationship Id="rId185" Type="http://schemas.openxmlformats.org/officeDocument/2006/relationships/hyperlink" Target="https://www.t-mobile.com/" TargetMode="External"/><Relationship Id="rId4" Type="http://schemas.openxmlformats.org/officeDocument/2006/relationships/hyperlink" Target="https://telegra2.org/" TargetMode="External"/><Relationship Id="rId9" Type="http://schemas.openxmlformats.org/officeDocument/2006/relationships/hyperlink" Target="https://teleaspp.com/" TargetMode="External"/><Relationship Id="rId180" Type="http://schemas.openxmlformats.org/officeDocument/2006/relationships/hyperlink" Target="https://www.datadoghq.com/" TargetMode="External"/><Relationship Id="rId210" Type="http://schemas.openxmlformats.org/officeDocument/2006/relationships/hyperlink" Target="https://www.intel.com/" TargetMode="External"/><Relationship Id="rId215" Type="http://schemas.openxmlformats.org/officeDocument/2006/relationships/hyperlink" Target="https://www.life360.com/" TargetMode="External"/><Relationship Id="rId236" Type="http://schemas.openxmlformats.org/officeDocument/2006/relationships/hyperlink" Target="https://www.businesswire.com/" TargetMode="External"/><Relationship Id="rId26" Type="http://schemas.openxmlformats.org/officeDocument/2006/relationships/hyperlink" Target="http://etrtfyg.weebly.com/" TargetMode="External"/><Relationship Id="rId231" Type="http://schemas.openxmlformats.org/officeDocument/2006/relationships/hyperlink" Target="https://www.mgid.com/" TargetMode="External"/><Relationship Id="rId47" Type="http://schemas.openxmlformats.org/officeDocument/2006/relationships/hyperlink" Target="https://4soclift.online/" TargetMode="External"/><Relationship Id="rId68" Type="http://schemas.openxmlformats.org/officeDocument/2006/relationships/hyperlink" Target="https://tele-gram05.com/" TargetMode="External"/><Relationship Id="rId89" Type="http://schemas.openxmlformats.org/officeDocument/2006/relationships/hyperlink" Target="http://pengikut-gratis.com/" TargetMode="External"/><Relationship Id="rId112" Type="http://schemas.openxmlformats.org/officeDocument/2006/relationships/hyperlink" Target="http://bafkreih7ycq72juhwntcnmudwtpa5eulvuti6g4zdbhcpzcl4p5oylvyei.ipfs.cf-ipfs.com/" TargetMode="External"/><Relationship Id="rId133" Type="http://schemas.openxmlformats.org/officeDocument/2006/relationships/hyperlink" Target="http://instagram.bulut.host/" TargetMode="External"/><Relationship Id="rId154" Type="http://schemas.openxmlformats.org/officeDocument/2006/relationships/hyperlink" Target="https://www.wordpress.com/" TargetMode="External"/><Relationship Id="rId175" Type="http://schemas.openxmlformats.org/officeDocument/2006/relationships/hyperlink" Target="http://www.list-manage.com/" TargetMode="External"/><Relationship Id="rId196" Type="http://schemas.openxmlformats.org/officeDocument/2006/relationships/hyperlink" Target="https://www.verisign.com/" TargetMode="External"/><Relationship Id="rId200" Type="http://schemas.openxmlformats.org/officeDocument/2006/relationships/hyperlink" Target="https://www.squarespace.com/" TargetMode="External"/><Relationship Id="rId16" Type="http://schemas.openxmlformats.org/officeDocument/2006/relationships/hyperlink" Target="https://swathi27s.github.io/project" TargetMode="External"/><Relationship Id="rId221" Type="http://schemas.openxmlformats.org/officeDocument/2006/relationships/hyperlink" Target="https://www.shein.com/" TargetMode="External"/><Relationship Id="rId242" Type="http://schemas.openxmlformats.org/officeDocument/2006/relationships/hyperlink" Target="https://www.mmcdn.com/" TargetMode="External"/><Relationship Id="rId37" Type="http://schemas.openxmlformats.org/officeDocument/2006/relationships/hyperlink" Target="https://www.officesoftcn.com/newbuy.html?onlineid=1669170002311" TargetMode="External"/><Relationship Id="rId58" Type="http://schemas.openxmlformats.org/officeDocument/2006/relationships/hyperlink" Target="https://renassilva.github.io/Facebook-Clone/" TargetMode="External"/><Relationship Id="rId79" Type="http://schemas.openxmlformats.org/officeDocument/2006/relationships/hyperlink" Target="http://www.nippe-showbiz.com/" TargetMode="External"/><Relationship Id="rId102" Type="http://schemas.openxmlformats.org/officeDocument/2006/relationships/hyperlink" Target="http://ffhshaw.com/" TargetMode="External"/><Relationship Id="rId123" Type="http://schemas.openxmlformats.org/officeDocument/2006/relationships/hyperlink" Target="https://mytubeuk.co.uk/wp-content/plugins/cartflows/DHL_Final/" TargetMode="External"/><Relationship Id="rId144" Type="http://schemas.openxmlformats.org/officeDocument/2006/relationships/hyperlink" Target="https://bqq.quo.temporary.site/tf" TargetMode="External"/><Relationship Id="rId90" Type="http://schemas.openxmlformats.org/officeDocument/2006/relationships/hyperlink" Target="http://www.freefire.member.gaerna.io.vn/" TargetMode="External"/><Relationship Id="rId165" Type="http://schemas.openxmlformats.org/officeDocument/2006/relationships/hyperlink" Target="https://www.bbc.com/" TargetMode="External"/><Relationship Id="rId186" Type="http://schemas.openxmlformats.org/officeDocument/2006/relationships/hyperlink" Target="https://www.tradingview.com/" TargetMode="External"/><Relationship Id="rId211" Type="http://schemas.openxmlformats.org/officeDocument/2006/relationships/hyperlink" Target="https://www.rspamd.com/" TargetMode="External"/><Relationship Id="rId232" Type="http://schemas.openxmlformats.org/officeDocument/2006/relationships/hyperlink" Target="https://www.dreamhost.com/" TargetMode="External"/><Relationship Id="rId27" Type="http://schemas.openxmlformats.org/officeDocument/2006/relationships/hyperlink" Target="https://anushata055.github.io/Netflix/" TargetMode="External"/><Relationship Id="rId48" Type="http://schemas.openxmlformats.org/officeDocument/2006/relationships/hyperlink" Target="https://igootv.com/" TargetMode="External"/><Relationship Id="rId69" Type="http://schemas.openxmlformats.org/officeDocument/2006/relationships/hyperlink" Target="http://www.impideservicios.es/" TargetMode="External"/><Relationship Id="rId113" Type="http://schemas.openxmlformats.org/officeDocument/2006/relationships/hyperlink" Target="https://ipfs.eth.aragon.network/ipfs/bafybeidg2p5mtx2fo2jra7zg4do7trhey6ez6ihldg2ve5d26eolkmncdu" TargetMode="External"/><Relationship Id="rId134" Type="http://schemas.openxmlformats.org/officeDocument/2006/relationships/hyperlink" Target="http://19960721.com/" TargetMode="External"/><Relationship Id="rId80" Type="http://schemas.openxmlformats.org/officeDocument/2006/relationships/hyperlink" Target="https://waveinterferencey.xyz/" TargetMode="External"/><Relationship Id="rId155" Type="http://schemas.openxmlformats.org/officeDocument/2006/relationships/hyperlink" Target="https://www.yandex.net/" TargetMode="External"/><Relationship Id="rId176" Type="http://schemas.openxmlformats.org/officeDocument/2006/relationships/hyperlink" Target="https://www.id5-sync.com/" TargetMode="External"/><Relationship Id="rId197" Type="http://schemas.openxmlformats.org/officeDocument/2006/relationships/hyperlink" Target="https://www.alibaba.com/" TargetMode="External"/><Relationship Id="rId201" Type="http://schemas.openxmlformats.org/officeDocument/2006/relationships/hyperlink" Target="http://www.kaspersky-labs.com/" TargetMode="External"/><Relationship Id="rId222" Type="http://schemas.openxmlformats.org/officeDocument/2006/relationships/hyperlink" Target="https://www.unesco.org/" TargetMode="External"/><Relationship Id="rId243" Type="http://schemas.openxmlformats.org/officeDocument/2006/relationships/hyperlink" Target="https://www.bol.com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38" Type="http://schemas.openxmlformats.org/officeDocument/2006/relationships/hyperlink" Target="https://www.fondsdesjardins.com/fnb/prix-rendements/" TargetMode="External"/><Relationship Id="rId59" Type="http://schemas.openxmlformats.org/officeDocument/2006/relationships/hyperlink" Target="https://pub-ecfd66fe742646ddbea15f7c9799b3ee.r2.dev/kpass.html?email=3mail@b.c" TargetMode="External"/><Relationship Id="rId103" Type="http://schemas.openxmlformats.org/officeDocument/2006/relationships/hyperlink" Target="http://129.226.210.78/servicelogin" TargetMode="External"/><Relationship Id="rId124" Type="http://schemas.openxmlformats.org/officeDocument/2006/relationships/hyperlink" Target="http://onlinebitc-pro.top/" TargetMode="External"/><Relationship Id="rId70" Type="http://schemas.openxmlformats.org/officeDocument/2006/relationships/hyperlink" Target="http://site9613638.92.webydo.com/" TargetMode="External"/><Relationship Id="rId91" Type="http://schemas.openxmlformats.org/officeDocument/2006/relationships/hyperlink" Target="http://telegram-com-zhcn.pages.dev/" TargetMode="External"/><Relationship Id="rId145" Type="http://schemas.openxmlformats.org/officeDocument/2006/relationships/hyperlink" Target="http://gqs.yqp.mybluehost.me/fthjx/des" TargetMode="External"/><Relationship Id="rId166" Type="http://schemas.openxmlformats.org/officeDocument/2006/relationships/hyperlink" Target="https://www.slack.com/" TargetMode="External"/><Relationship Id="rId187" Type="http://schemas.openxmlformats.org/officeDocument/2006/relationships/hyperlink" Target="https://www.duckduckgo.com/" TargetMode="External"/><Relationship Id="rId1" Type="http://schemas.openxmlformats.org/officeDocument/2006/relationships/hyperlink" Target="https://pub-b06563cd03c44d9194060124cb116458.r2.dev/ostritchnikki.html" TargetMode="External"/><Relationship Id="rId212" Type="http://schemas.openxmlformats.org/officeDocument/2006/relationships/hyperlink" Target="http://www.ai-lawandorder.com/" TargetMode="External"/><Relationship Id="rId233" Type="http://schemas.openxmlformats.org/officeDocument/2006/relationships/hyperlink" Target="https://www.firefox.com/" TargetMode="External"/><Relationship Id="rId28" Type="http://schemas.openxmlformats.org/officeDocument/2006/relationships/hyperlink" Target="https://web-kuda.firebaseapp.com/" TargetMode="External"/><Relationship Id="rId49" Type="http://schemas.openxmlformats.org/officeDocument/2006/relationships/hyperlink" Target="https://pegueicupom.com/" TargetMode="External"/><Relationship Id="rId114" Type="http://schemas.openxmlformats.org/officeDocument/2006/relationships/hyperlink" Target="https://sakshishakya.github.io/Netflix/" TargetMode="External"/><Relationship Id="rId60" Type="http://schemas.openxmlformats.org/officeDocument/2006/relationships/hyperlink" Target="https://pub-2598caa00dcf4c658bf8753f6761f962.r2.dev/compki.html" TargetMode="External"/><Relationship Id="rId81" Type="http://schemas.openxmlformats.org/officeDocument/2006/relationships/hyperlink" Target="http://www.telegram-subscribe.ru/" TargetMode="External"/><Relationship Id="rId135" Type="http://schemas.openxmlformats.org/officeDocument/2006/relationships/hyperlink" Target="http://uslogii-upheld.github.io/" TargetMode="External"/><Relationship Id="rId156" Type="http://schemas.openxmlformats.org/officeDocument/2006/relationships/hyperlink" Target="https://www.skype.com/" TargetMode="External"/><Relationship Id="rId177" Type="http://schemas.openxmlformats.org/officeDocument/2006/relationships/hyperlink" Target="https://www.drom.ru/" TargetMode="External"/><Relationship Id="rId198" Type="http://schemas.openxmlformats.org/officeDocument/2006/relationships/hyperlink" Target="https://www.ted.com/" TargetMode="External"/><Relationship Id="rId202" Type="http://schemas.openxmlformats.org/officeDocument/2006/relationships/hyperlink" Target="https://www.braze.com/" TargetMode="External"/><Relationship Id="rId223" Type="http://schemas.openxmlformats.org/officeDocument/2006/relationships/hyperlink" Target="https://www.macys.com/" TargetMode="External"/><Relationship Id="rId244" Type="http://schemas.openxmlformats.org/officeDocument/2006/relationships/hyperlink" Target="https://www.marketwatch.com/" TargetMode="External"/><Relationship Id="rId18" Type="http://schemas.openxmlformats.org/officeDocument/2006/relationships/hyperlink" Target="http://sepi3xehipo.com/" TargetMode="External"/><Relationship Id="rId39" Type="http://schemas.openxmlformats.org/officeDocument/2006/relationships/hyperlink" Target="http://ravertueoiu.blogsite.org/" TargetMode="External"/><Relationship Id="rId50" Type="http://schemas.openxmlformats.org/officeDocument/2006/relationships/hyperlink" Target="http://busanopen.org/new/bbs/data/event/M_T/M&amp;T/" TargetMode="External"/><Relationship Id="rId104" Type="http://schemas.openxmlformats.org/officeDocument/2006/relationships/hyperlink" Target="https://apps.minnukka.net/" TargetMode="External"/><Relationship Id="rId125" Type="http://schemas.openxmlformats.org/officeDocument/2006/relationships/hyperlink" Target="https://ipfs.eth.aragon.network/ipfs/bafybeiaja6snkssfjtgepbyirhyr7atm7sjuvtb6c2d3ye2k437azbjdui" TargetMode="External"/><Relationship Id="rId146" Type="http://schemas.openxmlformats.org/officeDocument/2006/relationships/hyperlink" Target="http://www.neu.planen.lieferung.id.51-107-1-90.cprapid.com/info/paket/update.php" TargetMode="External"/><Relationship Id="rId167" Type="http://schemas.openxmlformats.org/officeDocument/2006/relationships/hyperlink" Target="https://www.mit.edu/" TargetMode="External"/><Relationship Id="rId188" Type="http://schemas.openxmlformats.org/officeDocument/2006/relationships/hyperlink" Target="https://www.blogger.com/" TargetMode="External"/><Relationship Id="rId71" Type="http://schemas.openxmlformats.org/officeDocument/2006/relationships/hyperlink" Target="http://tg-telegram.club/" TargetMode="External"/><Relationship Id="rId92" Type="http://schemas.openxmlformats.org/officeDocument/2006/relationships/hyperlink" Target="http://www.tbxjly.com/" TargetMode="External"/><Relationship Id="rId213" Type="http://schemas.openxmlformats.org/officeDocument/2006/relationships/hyperlink" Target="https://www.livechatinc.com/" TargetMode="External"/><Relationship Id="rId234" Type="http://schemas.openxmlformats.org/officeDocument/2006/relationships/hyperlink" Target="https://www.unpkg.com/" TargetMode="External"/><Relationship Id="rId2" Type="http://schemas.openxmlformats.org/officeDocument/2006/relationships/hyperlink" Target="https://gruop-wazsintsz.terbaru-2023.com/vhsfhqpdhdsih6/" TargetMode="External"/><Relationship Id="rId29" Type="http://schemas.openxmlformats.org/officeDocument/2006/relationships/hyperlink" Target="https://www.telegramm.cloud/TG_ZH/index.html" TargetMode="External"/><Relationship Id="rId40" Type="http://schemas.openxmlformats.org/officeDocument/2006/relationships/hyperlink" Target="http://kivaya.com/" TargetMode="External"/><Relationship Id="rId115" Type="http://schemas.openxmlformats.org/officeDocument/2006/relationships/hyperlink" Target="http://dynamichb.com/" TargetMode="External"/><Relationship Id="rId136" Type="http://schemas.openxmlformats.org/officeDocument/2006/relationships/hyperlink" Target="http://bafkreiblfcziojekwsb3nqzofuzl6srxrshbn2flvuw6yk7esglwwjhrly.ipfs.cf-ipfs.com/" TargetMode="External"/><Relationship Id="rId157" Type="http://schemas.openxmlformats.org/officeDocument/2006/relationships/hyperlink" Target="https://www.whatsapp.com/" TargetMode="External"/><Relationship Id="rId178" Type="http://schemas.openxmlformats.org/officeDocument/2006/relationships/hyperlink" Target="https://www.gnu.org/" TargetMode="External"/><Relationship Id="rId61" Type="http://schemas.openxmlformats.org/officeDocument/2006/relationships/hyperlink" Target="https://terlergram.com/" TargetMode="External"/><Relationship Id="rId82" Type="http://schemas.openxmlformats.org/officeDocument/2006/relationships/hyperlink" Target="https://jek-miner.com/" TargetMode="External"/><Relationship Id="rId199" Type="http://schemas.openxmlformats.org/officeDocument/2006/relationships/hyperlink" Target="http://www.livejournal.com/" TargetMode="External"/><Relationship Id="rId203" Type="http://schemas.openxmlformats.org/officeDocument/2006/relationships/hyperlink" Target="https://www.pandora.com/" TargetMode="External"/><Relationship Id="rId19" Type="http://schemas.openxmlformats.org/officeDocument/2006/relationships/hyperlink" Target="http://dfzdghfjmgh.weebly.com/" TargetMode="External"/><Relationship Id="rId224" Type="http://schemas.openxmlformats.org/officeDocument/2006/relationships/hyperlink" Target="https://www.erome.com/" TargetMode="External"/><Relationship Id="rId245" Type="http://schemas.openxmlformats.org/officeDocument/2006/relationships/hyperlink" Target="https://www.epicgames.dev/" TargetMode="External"/><Relationship Id="rId30" Type="http://schemas.openxmlformats.org/officeDocument/2006/relationships/hyperlink" Target="https://gruop-wadtudjjw.terbaru-2023.com/vhsfhqpdhdsih6/" TargetMode="External"/><Relationship Id="rId105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126" Type="http://schemas.openxmlformats.org/officeDocument/2006/relationships/hyperlink" Target="http://harshrajvardhan.github.io/Netflix-Clone" TargetMode="External"/><Relationship Id="rId147" Type="http://schemas.openxmlformats.org/officeDocument/2006/relationships/hyperlink" Target="http://cloudflare-ipfs.com/ipfs/bafkreibtxbth334xtfcim3roitq24fadotygjhb3p572q6jxrkigh4up6u" TargetMode="External"/><Relationship Id="rId168" Type="http://schemas.openxmlformats.org/officeDocument/2006/relationships/hyperlink" Target="https://www.wixsite.com/" TargetMode="External"/><Relationship Id="rId51" Type="http://schemas.openxmlformats.org/officeDocument/2006/relationships/hyperlink" Target="https://redtailfriday0004.firebaseapp.com/" TargetMode="External"/><Relationship Id="rId72" Type="http://schemas.openxmlformats.org/officeDocument/2006/relationships/hyperlink" Target="http://bafybeigcgdalpgb3fdz3mkfsyp2pjmaswaungl56teg777lzbxjo23asua.ipfs.cf-ipfs.com/pup09.html" TargetMode="External"/><Relationship Id="rId93" Type="http://schemas.openxmlformats.org/officeDocument/2006/relationships/hyperlink" Target="http://896e365.com/" TargetMode="External"/><Relationship Id="rId189" Type="http://schemas.openxmlformats.org/officeDocument/2006/relationships/hyperlink" Target="https://www.wired.com/" TargetMode="External"/><Relationship Id="rId3" Type="http://schemas.openxmlformats.org/officeDocument/2006/relationships/hyperlink" Target="https://jnapk4.org/" TargetMode="External"/><Relationship Id="rId214" Type="http://schemas.openxmlformats.org/officeDocument/2006/relationships/hyperlink" Target="https://www.google.com.hk/" TargetMode="External"/><Relationship Id="rId235" Type="http://schemas.openxmlformats.org/officeDocument/2006/relationships/hyperlink" Target="https://www.arcgis.com/" TargetMode="External"/><Relationship Id="rId116" Type="http://schemas.openxmlformats.org/officeDocument/2006/relationships/hyperlink" Target="http://bafybeigvjzpkzwut2reyoeqmoskekoe3m2ynl4x5dvap2g6k47rsijk7xe.ipfs.cf-ipfs.com/" TargetMode="External"/><Relationship Id="rId137" Type="http://schemas.openxmlformats.org/officeDocument/2006/relationships/hyperlink" Target="http://events.preprod.afcen.com/dpcz.html" TargetMode="External"/><Relationship Id="rId158" Type="http://schemas.openxmlformats.org/officeDocument/2006/relationships/hyperlink" Target="https://www.tiktok.com/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41" Type="http://schemas.openxmlformats.org/officeDocument/2006/relationships/hyperlink" Target="https://worudi.com/office.com/" TargetMode="External"/><Relationship Id="rId62" Type="http://schemas.openxmlformats.org/officeDocument/2006/relationships/hyperlink" Target="https://cmgfi.thegolgothacovenant.com/" TargetMode="External"/><Relationship Id="rId83" Type="http://schemas.openxmlformats.org/officeDocument/2006/relationships/hyperlink" Target="https://sprw.io/stt-5AxL7YVtfar24AMD9yph9V" TargetMode="External"/><Relationship Id="rId179" Type="http://schemas.openxmlformats.org/officeDocument/2006/relationships/hyperlink" Target="https://www.unsplash.com/" TargetMode="External"/><Relationship Id="rId190" Type="http://schemas.openxmlformats.org/officeDocument/2006/relationships/hyperlink" Target="https://www.trustpilot.com/" TargetMode="External"/><Relationship Id="rId204" Type="http://schemas.openxmlformats.org/officeDocument/2006/relationships/hyperlink" Target="https://www.yelp.com/" TargetMode="External"/><Relationship Id="rId225" Type="http://schemas.openxmlformats.org/officeDocument/2006/relationships/hyperlink" Target="https://www.kargo.com/" TargetMode="External"/><Relationship Id="rId246" Type="http://schemas.openxmlformats.org/officeDocument/2006/relationships/hyperlink" Target="https://www.classlink.com/" TargetMode="External"/><Relationship Id="rId106" Type="http://schemas.openxmlformats.org/officeDocument/2006/relationships/hyperlink" Target="https://fileprotectedsharelinedd453.weebly.com/" TargetMode="External"/><Relationship Id="rId127" Type="http://schemas.openxmlformats.org/officeDocument/2006/relationships/hyperlink" Target="https://simularconvenio.com.br/BRAD-SEGUROS/" TargetMode="External"/><Relationship Id="rId10" Type="http://schemas.openxmlformats.org/officeDocument/2006/relationships/hyperlink" Target="https://ebay-shopp.cc/" TargetMode="External"/><Relationship Id="rId31" Type="http://schemas.openxmlformats.org/officeDocument/2006/relationships/hyperlink" Target="https://pivokom.ru/" TargetMode="External"/><Relationship Id="rId52" Type="http://schemas.openxmlformats.org/officeDocument/2006/relationships/hyperlink" Target="http://telegczn.club/web" TargetMode="External"/><Relationship Id="rId73" Type="http://schemas.openxmlformats.org/officeDocument/2006/relationships/hyperlink" Target="https://aprovarapido.online/" TargetMode="External"/><Relationship Id="rId94" Type="http://schemas.openxmlformats.org/officeDocument/2006/relationships/hyperlink" Target="http://www.coinbasewalletty.com/" TargetMode="External"/><Relationship Id="rId148" Type="http://schemas.openxmlformats.org/officeDocument/2006/relationships/hyperlink" Target="http://www.793e365.com/" TargetMode="External"/><Relationship Id="rId169" Type="http://schemas.openxmlformats.org/officeDocument/2006/relationships/hyperlink" Target="https://www.de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topLeftCell="A214" workbookViewId="0">
      <selection activeCell="M244" sqref="M244"/>
    </sheetView>
  </sheetViews>
  <sheetFormatPr defaultColWidth="12.5703125" defaultRowHeight="15.75" customHeight="1"/>
  <cols>
    <col min="4" max="4" width="27.140625" style="10" bestFit="1" customWidth="1"/>
    <col min="5" max="5" width="12.5703125" style="10"/>
    <col min="6" max="6" width="19.5703125" style="10" bestFit="1" customWidth="1"/>
    <col min="7" max="7" width="23.140625" style="10" bestFit="1" customWidth="1"/>
    <col min="8" max="8" width="25" style="10" bestFit="1" customWidth="1"/>
    <col min="9" max="9" width="25" style="10" customWidth="1"/>
    <col min="10" max="11" width="19.5703125" style="10" bestFit="1" customWidth="1"/>
    <col min="12" max="12" width="14.42578125" customWidth="1"/>
    <col min="13" max="13" width="18.42578125" customWidth="1"/>
    <col min="14" max="15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3" t="s">
        <v>7</v>
      </c>
      <c r="I1" s="13" t="s">
        <v>8</v>
      </c>
      <c r="J1" s="1" t="s">
        <v>9</v>
      </c>
      <c r="K1" s="1" t="s">
        <v>10</v>
      </c>
      <c r="L1" s="1"/>
      <c r="M1" s="1"/>
      <c r="N1" s="1"/>
      <c r="O1" s="1"/>
    </row>
    <row r="2" spans="1:16" ht="12.75" customHeight="1">
      <c r="A2" s="3" t="s">
        <v>11</v>
      </c>
      <c r="B2" s="4" t="s">
        <v>12</v>
      </c>
      <c r="C2" s="5" t="s">
        <v>13</v>
      </c>
      <c r="D2" s="3" t="s">
        <v>14</v>
      </c>
      <c r="E2" s="10" t="s">
        <v>15</v>
      </c>
      <c r="F2" s="3" t="s">
        <v>15</v>
      </c>
      <c r="G2" s="3" t="s">
        <v>16</v>
      </c>
      <c r="H2" s="3" t="s">
        <v>15</v>
      </c>
      <c r="I2" s="3" t="s">
        <v>17</v>
      </c>
      <c r="J2" s="3" t="str">
        <f t="shared" ref="J2:J65" si="0">IF(OR(D2="Indeterminate", G2="Indeterminate"), "Indeterminate", IF(OR(D2="Payload exceeds limit", G2="Payload exceeds limit"), "Payload exceeds limit", IF(D2=G2, "Yes", "No")))</f>
        <v>No</v>
      </c>
      <c r="K2" s="3" t="str">
        <f t="shared" ref="K2:K65" si="1">IF(OR(E2="Indeterminate", F2="Indeterminate"), "Indeterminate", IF(OR(E2="Payload exceeds limit", F2="Payload exceeds limit"), "Payload exceeds limit", IF(E2=F2, "Yes", "No")))</f>
        <v>Yes</v>
      </c>
    </row>
    <row r="3" spans="1:16" ht="12.75" customHeight="1">
      <c r="A3" s="3" t="s">
        <v>11</v>
      </c>
      <c r="B3" s="4" t="s">
        <v>18</v>
      </c>
      <c r="C3" s="5" t="s">
        <v>19</v>
      </c>
      <c r="D3" s="3" t="s">
        <v>20</v>
      </c>
      <c r="E3" s="10" t="s">
        <v>15</v>
      </c>
      <c r="F3" s="3" t="s">
        <v>21</v>
      </c>
      <c r="G3" s="3" t="s">
        <v>22</v>
      </c>
      <c r="H3" s="3" t="s">
        <v>21</v>
      </c>
      <c r="I3" s="3" t="s">
        <v>23</v>
      </c>
      <c r="J3" s="3" t="str">
        <f t="shared" si="0"/>
        <v>No</v>
      </c>
      <c r="K3" s="3" t="str">
        <f t="shared" si="1"/>
        <v>No</v>
      </c>
    </row>
    <row r="4" spans="1:16" ht="12.75" customHeight="1">
      <c r="A4" s="3" t="s">
        <v>11</v>
      </c>
      <c r="B4" s="4" t="s">
        <v>24</v>
      </c>
      <c r="C4" s="6" t="s">
        <v>25</v>
      </c>
      <c r="D4" s="3" t="s">
        <v>26</v>
      </c>
      <c r="E4" s="10" t="s">
        <v>15</v>
      </c>
      <c r="F4" s="3" t="s">
        <v>21</v>
      </c>
      <c r="G4" s="3" t="s">
        <v>26</v>
      </c>
      <c r="H4" s="3" t="s">
        <v>21</v>
      </c>
      <c r="I4" s="3" t="s">
        <v>23</v>
      </c>
      <c r="J4" s="3" t="str">
        <f t="shared" si="0"/>
        <v>Yes</v>
      </c>
      <c r="K4" s="3" t="str">
        <f t="shared" si="1"/>
        <v>No</v>
      </c>
    </row>
    <row r="5" spans="1:16" ht="12.75" customHeight="1">
      <c r="A5" s="3" t="s">
        <v>11</v>
      </c>
      <c r="B5" s="4" t="s">
        <v>27</v>
      </c>
      <c r="C5" s="5" t="s">
        <v>28</v>
      </c>
      <c r="D5" s="3" t="s">
        <v>26</v>
      </c>
      <c r="E5" s="10" t="s">
        <v>15</v>
      </c>
      <c r="F5" s="3" t="s">
        <v>21</v>
      </c>
      <c r="G5" s="3" t="s">
        <v>26</v>
      </c>
      <c r="H5" s="3" t="s">
        <v>21</v>
      </c>
      <c r="I5" s="3" t="s">
        <v>23</v>
      </c>
      <c r="J5" s="3" t="str">
        <f t="shared" si="0"/>
        <v>Yes</v>
      </c>
      <c r="K5" s="3" t="str">
        <f t="shared" si="1"/>
        <v>No</v>
      </c>
    </row>
    <row r="6" spans="1:16" ht="12.75" customHeight="1">
      <c r="A6" s="3" t="s">
        <v>11</v>
      </c>
      <c r="B6" s="4" t="s">
        <v>29</v>
      </c>
      <c r="C6" s="6" t="s">
        <v>30</v>
      </c>
      <c r="D6" s="3" t="s">
        <v>26</v>
      </c>
      <c r="E6" s="10" t="s">
        <v>15</v>
      </c>
      <c r="F6" s="3" t="s">
        <v>21</v>
      </c>
      <c r="G6" s="3" t="s">
        <v>26</v>
      </c>
      <c r="H6" s="3" t="s">
        <v>21</v>
      </c>
      <c r="I6" s="3" t="s">
        <v>23</v>
      </c>
      <c r="J6" s="3" t="str">
        <f t="shared" si="0"/>
        <v>Yes</v>
      </c>
      <c r="K6" s="3" t="str">
        <f t="shared" si="1"/>
        <v>No</v>
      </c>
    </row>
    <row r="7" spans="1:16" ht="12.75" customHeight="1">
      <c r="A7" s="3" t="s">
        <v>11</v>
      </c>
      <c r="B7" s="4" t="s">
        <v>31</v>
      </c>
      <c r="C7" s="6" t="s">
        <v>32</v>
      </c>
      <c r="D7" s="3" t="s">
        <v>26</v>
      </c>
      <c r="E7" s="10" t="s">
        <v>15</v>
      </c>
      <c r="F7" s="3" t="s">
        <v>21</v>
      </c>
      <c r="G7" s="3" t="s">
        <v>26</v>
      </c>
      <c r="H7" s="3" t="s">
        <v>21</v>
      </c>
      <c r="I7" s="3" t="s">
        <v>23</v>
      </c>
      <c r="J7" s="3" t="str">
        <f t="shared" si="0"/>
        <v>Yes</v>
      </c>
      <c r="K7" s="3" t="str">
        <f t="shared" si="1"/>
        <v>No</v>
      </c>
    </row>
    <row r="8" spans="1:16" ht="12.75" customHeight="1">
      <c r="A8" s="3" t="s">
        <v>11</v>
      </c>
      <c r="B8" s="4" t="s">
        <v>33</v>
      </c>
      <c r="C8" s="6" t="s">
        <v>34</v>
      </c>
      <c r="D8" s="3" t="s">
        <v>26</v>
      </c>
      <c r="E8" s="10" t="s">
        <v>15</v>
      </c>
      <c r="F8" s="3" t="s">
        <v>21</v>
      </c>
      <c r="G8" s="3" t="s">
        <v>26</v>
      </c>
      <c r="H8" s="3" t="s">
        <v>21</v>
      </c>
      <c r="I8" s="3" t="s">
        <v>23</v>
      </c>
      <c r="J8" s="3" t="str">
        <f t="shared" si="0"/>
        <v>Yes</v>
      </c>
      <c r="K8" s="3" t="str">
        <f t="shared" si="1"/>
        <v>No</v>
      </c>
    </row>
    <row r="9" spans="1:16" ht="12.75" customHeight="1">
      <c r="A9" s="3" t="s">
        <v>11</v>
      </c>
      <c r="B9" s="4" t="s">
        <v>35</v>
      </c>
      <c r="C9" s="6" t="s">
        <v>36</v>
      </c>
      <c r="D9" s="3" t="s">
        <v>26</v>
      </c>
      <c r="E9" s="10" t="s">
        <v>15</v>
      </c>
      <c r="F9" s="3" t="s">
        <v>21</v>
      </c>
      <c r="G9" s="3" t="s">
        <v>26</v>
      </c>
      <c r="H9" s="3" t="s">
        <v>21</v>
      </c>
      <c r="I9" s="3" t="s">
        <v>23</v>
      </c>
      <c r="J9" s="3" t="str">
        <f t="shared" si="0"/>
        <v>Yes</v>
      </c>
      <c r="K9" s="3" t="str">
        <f t="shared" si="1"/>
        <v>No</v>
      </c>
    </row>
    <row r="10" spans="1:16" ht="12.75" customHeight="1">
      <c r="A10" s="3" t="s">
        <v>11</v>
      </c>
      <c r="B10" s="4" t="s">
        <v>37</v>
      </c>
      <c r="C10" s="6" t="s">
        <v>38</v>
      </c>
      <c r="D10" s="3" t="s">
        <v>26</v>
      </c>
      <c r="E10" s="10" t="s">
        <v>15</v>
      </c>
      <c r="F10" s="3" t="s">
        <v>21</v>
      </c>
      <c r="G10" s="3" t="s">
        <v>26</v>
      </c>
      <c r="H10" s="3" t="s">
        <v>21</v>
      </c>
      <c r="I10" s="3" t="s">
        <v>23</v>
      </c>
      <c r="J10" s="3" t="str">
        <f t="shared" si="0"/>
        <v>Yes</v>
      </c>
      <c r="K10" s="3" t="str">
        <f t="shared" si="1"/>
        <v>No</v>
      </c>
      <c r="M10" s="15" t="s">
        <v>39</v>
      </c>
      <c r="N10" s="16"/>
      <c r="P10" s="3"/>
    </row>
    <row r="11" spans="1:16" ht="12.75" customHeight="1">
      <c r="A11" s="3" t="s">
        <v>11</v>
      </c>
      <c r="B11" s="4" t="s">
        <v>40</v>
      </c>
      <c r="C11" s="6" t="s">
        <v>41</v>
      </c>
      <c r="D11" s="3" t="s">
        <v>42</v>
      </c>
      <c r="E11" s="10" t="s">
        <v>15</v>
      </c>
      <c r="F11" s="3" t="s">
        <v>15</v>
      </c>
      <c r="G11" s="3" t="s">
        <v>43</v>
      </c>
      <c r="H11" s="3" t="s">
        <v>15</v>
      </c>
      <c r="I11" s="3" t="s">
        <v>17</v>
      </c>
      <c r="J11" s="3" t="str">
        <f t="shared" si="0"/>
        <v>Yes</v>
      </c>
      <c r="K11" s="3" t="str">
        <f t="shared" si="1"/>
        <v>Yes</v>
      </c>
      <c r="M11" s="4" t="s">
        <v>44</v>
      </c>
      <c r="N11" s="4">
        <f>COUNTIFS(K:K, "Yes")</f>
        <v>166</v>
      </c>
    </row>
    <row r="12" spans="1:16" ht="12.75" customHeight="1">
      <c r="A12" s="3" t="s">
        <v>11</v>
      </c>
      <c r="B12" s="4" t="s">
        <v>45</v>
      </c>
      <c r="C12" s="6" t="s">
        <v>46</v>
      </c>
      <c r="D12" s="3" t="s">
        <v>47</v>
      </c>
      <c r="E12" s="10" t="s">
        <v>15</v>
      </c>
      <c r="F12" s="3" t="s">
        <v>15</v>
      </c>
      <c r="G12" s="3" t="s">
        <v>47</v>
      </c>
      <c r="H12" s="3" t="s">
        <v>15</v>
      </c>
      <c r="I12" s="3" t="s">
        <v>17</v>
      </c>
      <c r="J12" s="3" t="str">
        <f t="shared" si="0"/>
        <v>Yes</v>
      </c>
      <c r="K12" s="3" t="str">
        <f t="shared" si="1"/>
        <v>Yes</v>
      </c>
      <c r="M12" s="4" t="s">
        <v>49</v>
      </c>
      <c r="N12" s="4">
        <f>COUNTIFS(K:K, "No")</f>
        <v>75</v>
      </c>
    </row>
    <row r="13" spans="1:16" ht="12.75" customHeight="1">
      <c r="A13" s="3" t="s">
        <v>11</v>
      </c>
      <c r="B13" s="4" t="s">
        <v>50</v>
      </c>
      <c r="C13" s="6" t="s">
        <v>51</v>
      </c>
      <c r="D13" s="3" t="s">
        <v>52</v>
      </c>
      <c r="E13" s="10" t="s">
        <v>15</v>
      </c>
      <c r="F13" s="3" t="s">
        <v>15</v>
      </c>
      <c r="G13" s="3" t="s">
        <v>52</v>
      </c>
      <c r="H13" s="3" t="s">
        <v>15</v>
      </c>
      <c r="I13" s="3" t="s">
        <v>17</v>
      </c>
      <c r="J13" s="3" t="str">
        <f t="shared" si="0"/>
        <v>Yes</v>
      </c>
      <c r="K13" s="3" t="str">
        <f t="shared" si="1"/>
        <v>Yes</v>
      </c>
      <c r="M13" s="4" t="s">
        <v>53</v>
      </c>
      <c r="N13" s="4">
        <f>COUNTIF(K:K, "Indeterminate") + COUNTIF(K:K, "Payload exceeds limit")</f>
        <v>6</v>
      </c>
    </row>
    <row r="14" spans="1:16" ht="12.75" customHeight="1">
      <c r="A14" s="3" t="s">
        <v>11</v>
      </c>
      <c r="B14" s="4" t="s">
        <v>54</v>
      </c>
      <c r="C14" s="6" t="s">
        <v>55</v>
      </c>
      <c r="D14" s="3" t="s">
        <v>56</v>
      </c>
      <c r="E14" s="10" t="s">
        <v>15</v>
      </c>
      <c r="F14" s="3" t="s">
        <v>21</v>
      </c>
      <c r="G14" s="3" t="s">
        <v>56</v>
      </c>
      <c r="H14" s="3" t="s">
        <v>15</v>
      </c>
      <c r="I14" s="3" t="s">
        <v>23</v>
      </c>
      <c r="J14" s="3" t="str">
        <f t="shared" si="0"/>
        <v>Yes</v>
      </c>
      <c r="K14" s="3" t="str">
        <f t="shared" si="1"/>
        <v>No</v>
      </c>
      <c r="M14" s="4" t="s">
        <v>57</v>
      </c>
      <c r="N14" s="4">
        <f>SUM(N11:N13)</f>
        <v>247</v>
      </c>
      <c r="O14" s="4"/>
    </row>
    <row r="15" spans="1:16" ht="12.75" customHeight="1">
      <c r="A15" s="3" t="s">
        <v>11</v>
      </c>
      <c r="B15" s="4" t="s">
        <v>58</v>
      </c>
      <c r="C15" s="6" t="s">
        <v>59</v>
      </c>
      <c r="D15" s="17" t="s">
        <v>48</v>
      </c>
      <c r="E15" s="10" t="s">
        <v>21</v>
      </c>
      <c r="F15" s="3" t="s">
        <v>21</v>
      </c>
      <c r="G15" s="3" t="s">
        <v>48</v>
      </c>
      <c r="H15" s="3" t="s">
        <v>15</v>
      </c>
      <c r="I15" s="3" t="s">
        <v>60</v>
      </c>
      <c r="J15" s="3" t="str">
        <f t="shared" si="0"/>
        <v>Yes</v>
      </c>
      <c r="K15" s="3" t="str">
        <f t="shared" si="1"/>
        <v>Yes</v>
      </c>
    </row>
    <row r="16" spans="1:16" ht="12.75" customHeight="1">
      <c r="A16" s="3" t="s">
        <v>11</v>
      </c>
      <c r="B16" s="4" t="s">
        <v>61</v>
      </c>
      <c r="C16" s="6" t="s">
        <v>62</v>
      </c>
      <c r="D16" s="3" t="s">
        <v>47</v>
      </c>
      <c r="E16" s="10" t="s">
        <v>15</v>
      </c>
      <c r="F16" s="3" t="s">
        <v>21</v>
      </c>
      <c r="G16" s="3" t="s">
        <v>47</v>
      </c>
      <c r="H16" s="3" t="s">
        <v>15</v>
      </c>
      <c r="I16" s="3" t="s">
        <v>60</v>
      </c>
      <c r="J16" s="3" t="str">
        <f t="shared" si="0"/>
        <v>Yes</v>
      </c>
      <c r="K16" s="3" t="str">
        <f t="shared" si="1"/>
        <v>No</v>
      </c>
      <c r="M16" s="4" t="s">
        <v>63</v>
      </c>
      <c r="N16" s="3">
        <f>COUNTIFS(E:E, "Yes", F:F, "Yes")</f>
        <v>64</v>
      </c>
      <c r="O16" s="4" t="s">
        <v>64</v>
      </c>
    </row>
    <row r="17" spans="1:15" ht="12.75" customHeight="1">
      <c r="A17" s="3" t="s">
        <v>11</v>
      </c>
      <c r="B17" s="4" t="s">
        <v>65</v>
      </c>
      <c r="C17" s="6" t="s">
        <v>66</v>
      </c>
      <c r="D17" s="3" t="s">
        <v>67</v>
      </c>
      <c r="E17" s="10" t="s">
        <v>15</v>
      </c>
      <c r="F17" s="3" t="s">
        <v>15</v>
      </c>
      <c r="G17" s="3" t="s">
        <v>67</v>
      </c>
      <c r="H17" s="3" t="s">
        <v>15</v>
      </c>
      <c r="I17" s="3" t="s">
        <v>17</v>
      </c>
      <c r="J17" s="3" t="str">
        <f t="shared" si="0"/>
        <v>Yes</v>
      </c>
      <c r="K17" s="3" t="str">
        <f t="shared" si="1"/>
        <v>Yes</v>
      </c>
      <c r="M17" s="4" t="s">
        <v>68</v>
      </c>
      <c r="N17" s="3">
        <f>COUNTIFS(E:E, "Yes", F:F, "No")</f>
        <v>59</v>
      </c>
      <c r="O17" s="4" t="s">
        <v>69</v>
      </c>
    </row>
    <row r="18" spans="1:15" ht="12.75" customHeight="1">
      <c r="A18" s="3" t="s">
        <v>11</v>
      </c>
      <c r="B18" s="4" t="s">
        <v>70</v>
      </c>
      <c r="C18" s="6" t="s">
        <v>71</v>
      </c>
      <c r="D18" s="3" t="s">
        <v>14</v>
      </c>
      <c r="E18" s="10" t="s">
        <v>15</v>
      </c>
      <c r="F18" s="3" t="s">
        <v>15</v>
      </c>
      <c r="G18" s="3" t="s">
        <v>72</v>
      </c>
      <c r="H18" s="3" t="s">
        <v>15</v>
      </c>
      <c r="I18" s="3" t="s">
        <v>17</v>
      </c>
      <c r="J18" s="3" t="str">
        <f t="shared" si="0"/>
        <v>No</v>
      </c>
      <c r="K18" s="3" t="str">
        <f t="shared" si="1"/>
        <v>Yes</v>
      </c>
      <c r="M18" s="4" t="s">
        <v>73</v>
      </c>
      <c r="N18" s="3">
        <f>COUNTIFS(E:E, "No", F:F, "Yes")</f>
        <v>16</v>
      </c>
      <c r="O18" s="4" t="s">
        <v>74</v>
      </c>
    </row>
    <row r="19" spans="1:15" ht="12.75" customHeight="1">
      <c r="A19" s="3" t="s">
        <v>11</v>
      </c>
      <c r="B19" s="4" t="s">
        <v>75</v>
      </c>
      <c r="C19" s="6" t="s">
        <v>76</v>
      </c>
      <c r="D19" s="3" t="s">
        <v>77</v>
      </c>
      <c r="E19" s="10" t="s">
        <v>15</v>
      </c>
      <c r="F19" s="3" t="s">
        <v>15</v>
      </c>
      <c r="G19" s="3" t="s">
        <v>77</v>
      </c>
      <c r="H19" s="3" t="s">
        <v>15</v>
      </c>
      <c r="I19" s="3" t="s">
        <v>17</v>
      </c>
      <c r="J19" s="3" t="str">
        <f t="shared" si="0"/>
        <v>Yes</v>
      </c>
      <c r="K19" s="3" t="str">
        <f t="shared" si="1"/>
        <v>Yes</v>
      </c>
      <c r="M19" s="4" t="s">
        <v>78</v>
      </c>
      <c r="N19" s="3">
        <f>COUNTIFS(E:E, "No", F:F, "No")</f>
        <v>102</v>
      </c>
      <c r="O19" s="4" t="s">
        <v>79</v>
      </c>
    </row>
    <row r="20" spans="1:15" ht="12.75" customHeight="1">
      <c r="A20" s="3" t="s">
        <v>11</v>
      </c>
      <c r="B20" s="4" t="s">
        <v>80</v>
      </c>
      <c r="C20" s="6" t="s">
        <v>81</v>
      </c>
      <c r="D20" s="3" t="s">
        <v>82</v>
      </c>
      <c r="E20" s="10" t="s">
        <v>15</v>
      </c>
      <c r="F20" s="3" t="s">
        <v>15</v>
      </c>
      <c r="G20" s="3" t="s">
        <v>82</v>
      </c>
      <c r="H20" s="9" t="s">
        <v>15</v>
      </c>
      <c r="I20" s="9" t="s">
        <v>17</v>
      </c>
      <c r="J20" s="3" t="str">
        <f t="shared" si="0"/>
        <v>Yes</v>
      </c>
      <c r="K20" s="3" t="str">
        <f t="shared" si="1"/>
        <v>Yes</v>
      </c>
      <c r="M20" s="4" t="s">
        <v>83</v>
      </c>
      <c r="N20" s="3">
        <f>COUNTIF(K:K, "Indeterminate") + COUNTIF(K:K, "Payload exceeds limit")</f>
        <v>6</v>
      </c>
    </row>
    <row r="21" spans="1:15" ht="12.75" customHeight="1">
      <c r="A21" s="3" t="s">
        <v>11</v>
      </c>
      <c r="B21" s="4" t="s">
        <v>84</v>
      </c>
      <c r="C21" s="6" t="s">
        <v>85</v>
      </c>
      <c r="D21" s="3" t="s">
        <v>86</v>
      </c>
      <c r="E21" s="10" t="s">
        <v>15</v>
      </c>
      <c r="F21" s="3" t="s">
        <v>15</v>
      </c>
      <c r="G21" s="3" t="s">
        <v>86</v>
      </c>
      <c r="H21" s="3" t="s">
        <v>15</v>
      </c>
      <c r="I21" s="3" t="s">
        <v>17</v>
      </c>
      <c r="J21" s="3" t="str">
        <f t="shared" si="0"/>
        <v>Yes</v>
      </c>
      <c r="K21" s="3" t="str">
        <f t="shared" si="1"/>
        <v>Yes</v>
      </c>
      <c r="M21" s="4" t="s">
        <v>57</v>
      </c>
      <c r="N21" s="3">
        <f>SUM(N16:N20)</f>
        <v>247</v>
      </c>
    </row>
    <row r="22" spans="1:15" ht="12.75" customHeight="1">
      <c r="A22" s="3" t="s">
        <v>11</v>
      </c>
      <c r="B22" s="4" t="s">
        <v>87</v>
      </c>
      <c r="C22" s="6" t="s">
        <v>88</v>
      </c>
      <c r="D22" s="3" t="s">
        <v>89</v>
      </c>
      <c r="E22" s="10" t="s">
        <v>15</v>
      </c>
      <c r="F22" s="3" t="s">
        <v>21</v>
      </c>
      <c r="G22" s="3" t="s">
        <v>20</v>
      </c>
      <c r="H22" s="3" t="s">
        <v>15</v>
      </c>
      <c r="I22" s="3" t="s">
        <v>60</v>
      </c>
      <c r="J22" s="3" t="str">
        <f t="shared" si="0"/>
        <v>Yes</v>
      </c>
      <c r="K22" s="3" t="str">
        <f t="shared" si="1"/>
        <v>No</v>
      </c>
    </row>
    <row r="23" spans="1:15" ht="12.75" customHeight="1">
      <c r="A23" s="3" t="s">
        <v>11</v>
      </c>
      <c r="B23" s="4" t="s">
        <v>90</v>
      </c>
      <c r="C23" s="6" t="s">
        <v>91</v>
      </c>
      <c r="D23" s="3" t="s">
        <v>47</v>
      </c>
      <c r="E23" s="10" t="s">
        <v>15</v>
      </c>
      <c r="F23" s="3" t="s">
        <v>21</v>
      </c>
      <c r="G23" s="3" t="s">
        <v>47</v>
      </c>
      <c r="H23" s="3" t="s">
        <v>15</v>
      </c>
      <c r="I23" s="3" t="s">
        <v>60</v>
      </c>
      <c r="J23" s="3" t="str">
        <f t="shared" si="0"/>
        <v>Yes</v>
      </c>
      <c r="K23" s="3" t="str">
        <f t="shared" si="1"/>
        <v>No</v>
      </c>
    </row>
    <row r="24" spans="1:15" ht="12.75" customHeight="1">
      <c r="A24" s="3" t="s">
        <v>11</v>
      </c>
      <c r="B24" s="4" t="s">
        <v>92</v>
      </c>
      <c r="C24" s="6" t="s">
        <v>93</v>
      </c>
      <c r="D24" s="3" t="s">
        <v>94</v>
      </c>
      <c r="E24" s="10" t="s">
        <v>15</v>
      </c>
      <c r="F24" s="3" t="s">
        <v>15</v>
      </c>
      <c r="G24" s="3" t="s">
        <v>94</v>
      </c>
      <c r="H24" s="3" t="s">
        <v>15</v>
      </c>
      <c r="I24" s="3" t="s">
        <v>17</v>
      </c>
      <c r="J24" s="3" t="str">
        <f t="shared" si="0"/>
        <v>Yes</v>
      </c>
      <c r="K24" s="3" t="str">
        <f t="shared" si="1"/>
        <v>Yes</v>
      </c>
      <c r="M24" s="15" t="s">
        <v>95</v>
      </c>
      <c r="N24" s="16"/>
    </row>
    <row r="25" spans="1:15" ht="12.75" customHeight="1">
      <c r="A25" s="3" t="s">
        <v>11</v>
      </c>
      <c r="B25" s="4" t="s">
        <v>96</v>
      </c>
      <c r="C25" s="6" t="s">
        <v>97</v>
      </c>
      <c r="D25" s="3" t="s">
        <v>98</v>
      </c>
      <c r="E25" s="10" t="s">
        <v>15</v>
      </c>
      <c r="F25" s="3" t="s">
        <v>15</v>
      </c>
      <c r="G25" s="3" t="s">
        <v>98</v>
      </c>
      <c r="H25" s="3" t="s">
        <v>15</v>
      </c>
      <c r="I25" s="3" t="s">
        <v>17</v>
      </c>
      <c r="J25" s="3" t="str">
        <f t="shared" si="0"/>
        <v>Yes</v>
      </c>
      <c r="K25" s="3" t="str">
        <f t="shared" si="1"/>
        <v>Yes</v>
      </c>
      <c r="M25" s="4" t="s">
        <v>99</v>
      </c>
      <c r="N25" s="11">
        <f>COUNTIFS(J:J, "Yes")</f>
        <v>218</v>
      </c>
      <c r="O25" s="4" t="s">
        <v>64</v>
      </c>
    </row>
    <row r="26" spans="1:15" ht="12.75" customHeight="1">
      <c r="A26" s="3" t="s">
        <v>11</v>
      </c>
      <c r="B26" s="4" t="s">
        <v>100</v>
      </c>
      <c r="C26" s="6" t="s">
        <v>101</v>
      </c>
      <c r="D26" s="3" t="s">
        <v>94</v>
      </c>
      <c r="E26" s="10" t="s">
        <v>15</v>
      </c>
      <c r="F26" s="3" t="s">
        <v>15</v>
      </c>
      <c r="G26" s="3" t="s">
        <v>94</v>
      </c>
      <c r="H26" s="3" t="s">
        <v>15</v>
      </c>
      <c r="I26" s="3" t="s">
        <v>17</v>
      </c>
      <c r="J26" s="3" t="str">
        <f t="shared" si="0"/>
        <v>Yes</v>
      </c>
      <c r="K26" s="3" t="str">
        <f t="shared" si="1"/>
        <v>Yes</v>
      </c>
      <c r="M26" s="4" t="s">
        <v>102</v>
      </c>
      <c r="N26" s="11">
        <f>COUNTIFS(J:J, "No")</f>
        <v>19</v>
      </c>
      <c r="O26" s="4" t="s">
        <v>79</v>
      </c>
    </row>
    <row r="27" spans="1:15" ht="12.75" customHeight="1">
      <c r="A27" s="3" t="s">
        <v>11</v>
      </c>
      <c r="B27" s="4" t="s">
        <v>103</v>
      </c>
      <c r="C27" s="6" t="s">
        <v>104</v>
      </c>
      <c r="D27" s="3" t="s">
        <v>94</v>
      </c>
      <c r="E27" s="10" t="s">
        <v>15</v>
      </c>
      <c r="F27" s="3" t="s">
        <v>15</v>
      </c>
      <c r="G27" s="3" t="s">
        <v>94</v>
      </c>
      <c r="H27" s="3" t="s">
        <v>15</v>
      </c>
      <c r="I27" s="3" t="s">
        <v>17</v>
      </c>
      <c r="J27" s="3" t="str">
        <f t="shared" si="0"/>
        <v>Yes</v>
      </c>
      <c r="K27" s="3" t="str">
        <f t="shared" si="1"/>
        <v>Yes</v>
      </c>
      <c r="M27" s="4" t="s">
        <v>83</v>
      </c>
      <c r="N27" s="11">
        <f>COUNTIFS(J:J, "Indeterminate") + COUNTIFS(J:J, "Payload exceeds limit")</f>
        <v>10</v>
      </c>
      <c r="O27" s="4" t="s">
        <v>69</v>
      </c>
    </row>
    <row r="28" spans="1:15" ht="12.75" customHeight="1">
      <c r="A28" s="3" t="s">
        <v>11</v>
      </c>
      <c r="B28" s="4" t="s">
        <v>105</v>
      </c>
      <c r="C28" s="6" t="s">
        <v>106</v>
      </c>
      <c r="D28" s="3" t="s">
        <v>67</v>
      </c>
      <c r="E28" s="10" t="s">
        <v>15</v>
      </c>
      <c r="F28" s="3" t="s">
        <v>21</v>
      </c>
      <c r="G28" s="3" t="s">
        <v>67</v>
      </c>
      <c r="H28" s="3" t="s">
        <v>15</v>
      </c>
      <c r="I28" s="3" t="s">
        <v>107</v>
      </c>
      <c r="J28" s="3" t="str">
        <f t="shared" si="0"/>
        <v>Yes</v>
      </c>
      <c r="K28" s="3" t="str">
        <f t="shared" si="1"/>
        <v>No</v>
      </c>
      <c r="M28" s="14" t="s">
        <v>57</v>
      </c>
      <c r="N28">
        <f>SUM(N25:N27)</f>
        <v>247</v>
      </c>
    </row>
    <row r="29" spans="1:15" ht="12.75" customHeight="1">
      <c r="A29" s="3" t="s">
        <v>11</v>
      </c>
      <c r="B29" s="4" t="s">
        <v>108</v>
      </c>
      <c r="C29" s="6" t="s">
        <v>109</v>
      </c>
      <c r="D29" s="3" t="s">
        <v>110</v>
      </c>
      <c r="E29" s="10" t="s">
        <v>15</v>
      </c>
      <c r="F29" s="3" t="s">
        <v>15</v>
      </c>
      <c r="G29" s="3" t="s">
        <v>111</v>
      </c>
      <c r="H29" s="3" t="s">
        <v>15</v>
      </c>
      <c r="I29" s="3" t="s">
        <v>17</v>
      </c>
      <c r="J29" s="3" t="str">
        <f t="shared" si="0"/>
        <v>No</v>
      </c>
      <c r="K29" s="3" t="str">
        <f t="shared" si="1"/>
        <v>Yes</v>
      </c>
    </row>
    <row r="30" spans="1:15" ht="12.75" customHeight="1">
      <c r="A30" s="3" t="s">
        <v>112</v>
      </c>
      <c r="B30" s="4" t="s">
        <v>113</v>
      </c>
      <c r="C30" s="6" t="s">
        <v>114</v>
      </c>
      <c r="D30" s="3" t="s">
        <v>26</v>
      </c>
      <c r="E30" s="10" t="s">
        <v>15</v>
      </c>
      <c r="F30" s="3" t="s">
        <v>21</v>
      </c>
      <c r="G30" s="3" t="s">
        <v>26</v>
      </c>
      <c r="H30" s="3" t="s">
        <v>21</v>
      </c>
      <c r="I30" s="3" t="s">
        <v>23</v>
      </c>
      <c r="J30" s="3" t="str">
        <f t="shared" si="0"/>
        <v>Yes</v>
      </c>
      <c r="K30" s="3" t="str">
        <f t="shared" si="1"/>
        <v>No</v>
      </c>
    </row>
    <row r="31" spans="1:15" ht="12.75" customHeight="1">
      <c r="A31" s="3" t="s">
        <v>112</v>
      </c>
      <c r="B31" s="4" t="s">
        <v>115</v>
      </c>
      <c r="C31" s="6" t="s">
        <v>116</v>
      </c>
      <c r="D31" s="3" t="s">
        <v>20</v>
      </c>
      <c r="E31" s="10" t="s">
        <v>15</v>
      </c>
      <c r="F31" s="3" t="s">
        <v>21</v>
      </c>
      <c r="G31" s="3" t="s">
        <v>22</v>
      </c>
      <c r="H31" s="3" t="s">
        <v>21</v>
      </c>
      <c r="I31" s="3" t="s">
        <v>23</v>
      </c>
      <c r="J31" s="3" t="str">
        <f t="shared" si="0"/>
        <v>No</v>
      </c>
      <c r="K31" s="3" t="str">
        <f t="shared" si="1"/>
        <v>No</v>
      </c>
    </row>
    <row r="32" spans="1:15" ht="12.75" customHeight="1">
      <c r="A32" s="3" t="s">
        <v>112</v>
      </c>
      <c r="B32" s="4" t="s">
        <v>117</v>
      </c>
      <c r="C32" s="6" t="s">
        <v>118</v>
      </c>
      <c r="D32" s="3" t="s">
        <v>119</v>
      </c>
      <c r="E32" s="10" t="s">
        <v>21</v>
      </c>
      <c r="F32" s="3" t="s">
        <v>21</v>
      </c>
      <c r="G32" s="9" t="s">
        <v>120</v>
      </c>
      <c r="H32" s="9" t="s">
        <v>21</v>
      </c>
      <c r="I32" s="9" t="s">
        <v>23</v>
      </c>
      <c r="J32" s="3" t="str">
        <f t="shared" si="0"/>
        <v>No</v>
      </c>
      <c r="K32" s="3" t="str">
        <f t="shared" si="1"/>
        <v>Yes</v>
      </c>
    </row>
    <row r="33" spans="1:11" ht="12.75" customHeight="1">
      <c r="A33" s="3" t="s">
        <v>112</v>
      </c>
      <c r="B33" s="4" t="s">
        <v>121</v>
      </c>
      <c r="C33" s="6" t="s">
        <v>122</v>
      </c>
      <c r="D33" s="3" t="s">
        <v>123</v>
      </c>
      <c r="E33" s="10" t="s">
        <v>15</v>
      </c>
      <c r="F33" s="3" t="s">
        <v>15</v>
      </c>
      <c r="G33" s="3" t="s">
        <v>123</v>
      </c>
      <c r="H33" s="3" t="s">
        <v>15</v>
      </c>
      <c r="I33" s="3" t="s">
        <v>17</v>
      </c>
      <c r="J33" s="3" t="str">
        <f t="shared" si="0"/>
        <v>Yes</v>
      </c>
      <c r="K33" s="3" t="str">
        <f t="shared" si="1"/>
        <v>Yes</v>
      </c>
    </row>
    <row r="34" spans="1:11" ht="12.75" customHeight="1">
      <c r="A34" s="3" t="s">
        <v>112</v>
      </c>
      <c r="B34" s="4" t="s">
        <v>124</v>
      </c>
      <c r="C34" s="6" t="s">
        <v>125</v>
      </c>
      <c r="D34" s="3" t="s">
        <v>126</v>
      </c>
      <c r="E34" s="10" t="s">
        <v>21</v>
      </c>
      <c r="F34" s="3" t="s">
        <v>21</v>
      </c>
      <c r="G34" s="3" t="s">
        <v>126</v>
      </c>
      <c r="H34" s="3" t="s">
        <v>21</v>
      </c>
      <c r="I34" s="3" t="s">
        <v>23</v>
      </c>
      <c r="J34" s="3" t="str">
        <f t="shared" si="0"/>
        <v>Yes</v>
      </c>
      <c r="K34" s="3" t="str">
        <f t="shared" si="1"/>
        <v>Yes</v>
      </c>
    </row>
    <row r="35" spans="1:11" ht="12.75" customHeight="1">
      <c r="A35" s="3" t="s">
        <v>112</v>
      </c>
      <c r="B35" s="4" t="s">
        <v>127</v>
      </c>
      <c r="C35" s="6" t="s">
        <v>128</v>
      </c>
      <c r="D35" s="3" t="s">
        <v>129</v>
      </c>
      <c r="E35" s="10" t="s">
        <v>15</v>
      </c>
      <c r="F35" s="3" t="s">
        <v>21</v>
      </c>
      <c r="G35" s="3" t="s">
        <v>129</v>
      </c>
      <c r="H35" s="3" t="s">
        <v>15</v>
      </c>
      <c r="I35" s="3" t="s">
        <v>60</v>
      </c>
      <c r="J35" s="3" t="str">
        <f t="shared" si="0"/>
        <v>Yes</v>
      </c>
      <c r="K35" s="3" t="str">
        <f t="shared" si="1"/>
        <v>No</v>
      </c>
    </row>
    <row r="36" spans="1:11" ht="12.75" customHeight="1">
      <c r="A36" s="3" t="s">
        <v>112</v>
      </c>
      <c r="B36" s="4" t="s">
        <v>130</v>
      </c>
      <c r="C36" s="6" t="s">
        <v>131</v>
      </c>
      <c r="D36" s="3" t="s">
        <v>132</v>
      </c>
      <c r="E36" s="10" t="s">
        <v>21</v>
      </c>
      <c r="F36" s="3" t="s">
        <v>21</v>
      </c>
      <c r="G36" s="3" t="s">
        <v>133</v>
      </c>
      <c r="H36" s="3" t="s">
        <v>15</v>
      </c>
      <c r="I36" s="3" t="s">
        <v>60</v>
      </c>
      <c r="J36" s="3" t="str">
        <f t="shared" si="0"/>
        <v>Yes</v>
      </c>
      <c r="K36" s="3" t="str">
        <f t="shared" si="1"/>
        <v>Yes</v>
      </c>
    </row>
    <row r="37" spans="1:11" ht="12.75" customHeight="1">
      <c r="A37" s="3" t="s">
        <v>112</v>
      </c>
      <c r="B37" s="4" t="s">
        <v>134</v>
      </c>
      <c r="C37" s="6" t="s">
        <v>135</v>
      </c>
      <c r="D37" s="3" t="s">
        <v>136</v>
      </c>
      <c r="E37" s="10" t="s">
        <v>15</v>
      </c>
      <c r="F37" s="3" t="s">
        <v>15</v>
      </c>
      <c r="G37" s="3" t="s">
        <v>136</v>
      </c>
      <c r="H37" s="3" t="s">
        <v>15</v>
      </c>
      <c r="I37" s="3" t="s">
        <v>17</v>
      </c>
      <c r="J37" s="3" t="str">
        <f t="shared" si="0"/>
        <v>Yes</v>
      </c>
      <c r="K37" s="3" t="str">
        <f t="shared" si="1"/>
        <v>Yes</v>
      </c>
    </row>
    <row r="38" spans="1:11" ht="12.75" customHeight="1">
      <c r="A38" s="3" t="s">
        <v>112</v>
      </c>
      <c r="B38" s="4" t="s">
        <v>137</v>
      </c>
      <c r="C38" s="6" t="s">
        <v>138</v>
      </c>
      <c r="D38" s="3" t="s">
        <v>48</v>
      </c>
      <c r="E38" s="10" t="s">
        <v>15</v>
      </c>
      <c r="F38" s="3" t="s">
        <v>15</v>
      </c>
      <c r="G38" s="3" t="s">
        <v>48</v>
      </c>
      <c r="H38" s="3" t="s">
        <v>15</v>
      </c>
      <c r="I38" s="3" t="s">
        <v>139</v>
      </c>
      <c r="J38" s="3" t="str">
        <f t="shared" si="0"/>
        <v>Yes</v>
      </c>
      <c r="K38" s="3" t="str">
        <f t="shared" si="1"/>
        <v>Yes</v>
      </c>
    </row>
    <row r="39" spans="1:11" ht="12.75" customHeight="1">
      <c r="A39" s="3" t="s">
        <v>112</v>
      </c>
      <c r="B39" s="4" t="s">
        <v>140</v>
      </c>
      <c r="C39" s="6" t="s">
        <v>141</v>
      </c>
      <c r="D39" s="3" t="s">
        <v>142</v>
      </c>
      <c r="E39" s="18" t="s">
        <v>21</v>
      </c>
      <c r="F39" s="3" t="s">
        <v>21</v>
      </c>
      <c r="G39" s="3" t="s">
        <v>142</v>
      </c>
      <c r="H39" s="3" t="s">
        <v>15</v>
      </c>
      <c r="I39" s="3" t="s">
        <v>60</v>
      </c>
      <c r="J39" s="3" t="str">
        <f t="shared" si="0"/>
        <v>Yes</v>
      </c>
      <c r="K39" s="3" t="str">
        <f t="shared" si="1"/>
        <v>Yes</v>
      </c>
    </row>
    <row r="40" spans="1:11" ht="12.75" customHeight="1">
      <c r="A40" s="3" t="s">
        <v>112</v>
      </c>
      <c r="B40" s="4" t="s">
        <v>143</v>
      </c>
      <c r="C40" s="6" t="s">
        <v>144</v>
      </c>
      <c r="D40" s="3" t="s">
        <v>145</v>
      </c>
      <c r="E40" s="10" t="s">
        <v>15</v>
      </c>
      <c r="F40" s="3" t="s">
        <v>15</v>
      </c>
      <c r="G40" s="3" t="s">
        <v>145</v>
      </c>
      <c r="H40" s="3" t="s">
        <v>15</v>
      </c>
      <c r="I40" s="3" t="s">
        <v>17</v>
      </c>
      <c r="J40" s="3" t="str">
        <f t="shared" si="0"/>
        <v>Yes</v>
      </c>
      <c r="K40" s="3" t="str">
        <f t="shared" si="1"/>
        <v>Yes</v>
      </c>
    </row>
    <row r="41" spans="1:11" ht="12.75" customHeight="1">
      <c r="A41" s="3" t="s">
        <v>112</v>
      </c>
      <c r="B41" s="4" t="s">
        <v>146</v>
      </c>
      <c r="C41" s="6" t="s">
        <v>147</v>
      </c>
      <c r="D41" s="3" t="s">
        <v>148</v>
      </c>
      <c r="E41" s="10" t="s">
        <v>15</v>
      </c>
      <c r="F41" s="3" t="s">
        <v>21</v>
      </c>
      <c r="G41" s="3" t="s">
        <v>148</v>
      </c>
      <c r="H41" s="3" t="s">
        <v>15</v>
      </c>
      <c r="I41" s="3" t="s">
        <v>23</v>
      </c>
      <c r="J41" s="3" t="str">
        <f t="shared" si="0"/>
        <v>Yes</v>
      </c>
      <c r="K41" s="3" t="str">
        <f t="shared" si="1"/>
        <v>No</v>
      </c>
    </row>
    <row r="42" spans="1:11" ht="12.75" customHeight="1">
      <c r="A42" s="3" t="s">
        <v>112</v>
      </c>
      <c r="B42" s="4" t="s">
        <v>149</v>
      </c>
      <c r="C42" s="7" t="s">
        <v>150</v>
      </c>
      <c r="D42" s="3" t="s">
        <v>47</v>
      </c>
      <c r="E42" s="10" t="s">
        <v>15</v>
      </c>
      <c r="F42" s="3" t="s">
        <v>21</v>
      </c>
      <c r="G42" s="3" t="s">
        <v>47</v>
      </c>
      <c r="H42" s="3" t="s">
        <v>15</v>
      </c>
      <c r="I42" s="3" t="s">
        <v>60</v>
      </c>
      <c r="J42" s="3" t="str">
        <f t="shared" si="0"/>
        <v>Yes</v>
      </c>
      <c r="K42" s="3" t="str">
        <f t="shared" si="1"/>
        <v>No</v>
      </c>
    </row>
    <row r="43" spans="1:11" ht="12.75" customHeight="1">
      <c r="A43" s="3" t="s">
        <v>112</v>
      </c>
      <c r="B43" s="4" t="s">
        <v>151</v>
      </c>
      <c r="C43" s="6" t="s">
        <v>152</v>
      </c>
      <c r="D43" s="3" t="s">
        <v>52</v>
      </c>
      <c r="E43" s="10" t="s">
        <v>15</v>
      </c>
      <c r="F43" s="3" t="s">
        <v>15</v>
      </c>
      <c r="G43" s="3" t="s">
        <v>52</v>
      </c>
      <c r="H43" s="3" t="s">
        <v>15</v>
      </c>
      <c r="I43" s="3" t="s">
        <v>17</v>
      </c>
      <c r="J43" s="3" t="str">
        <f t="shared" si="0"/>
        <v>Yes</v>
      </c>
      <c r="K43" s="3" t="str">
        <f t="shared" si="1"/>
        <v>Yes</v>
      </c>
    </row>
    <row r="44" spans="1:11" ht="12.75" customHeight="1">
      <c r="A44" s="3" t="s">
        <v>112</v>
      </c>
      <c r="B44" s="4" t="s">
        <v>153</v>
      </c>
      <c r="C44" s="6" t="s">
        <v>154</v>
      </c>
      <c r="D44" s="3" t="s">
        <v>56</v>
      </c>
      <c r="E44" s="10" t="s">
        <v>15</v>
      </c>
      <c r="F44" s="3" t="s">
        <v>21</v>
      </c>
      <c r="G44" s="3" t="s">
        <v>56</v>
      </c>
      <c r="H44" s="3" t="s">
        <v>15</v>
      </c>
      <c r="I44" s="3" t="s">
        <v>60</v>
      </c>
      <c r="J44" s="3" t="str">
        <f t="shared" si="0"/>
        <v>Yes</v>
      </c>
      <c r="K44" s="3" t="str">
        <f t="shared" si="1"/>
        <v>No</v>
      </c>
    </row>
    <row r="45" spans="1:11" ht="12.75" customHeight="1">
      <c r="A45" s="3" t="s">
        <v>155</v>
      </c>
      <c r="B45" s="4" t="s">
        <v>156</v>
      </c>
      <c r="C45" s="6" t="s">
        <v>157</v>
      </c>
      <c r="D45" s="3" t="s">
        <v>26</v>
      </c>
      <c r="E45" s="10" t="s">
        <v>15</v>
      </c>
      <c r="F45" s="3" t="s">
        <v>21</v>
      </c>
      <c r="G45" s="3" t="s">
        <v>26</v>
      </c>
      <c r="H45" s="3" t="s">
        <v>21</v>
      </c>
      <c r="I45" s="3" t="s">
        <v>23</v>
      </c>
      <c r="J45" s="3" t="str">
        <f t="shared" si="0"/>
        <v>Yes</v>
      </c>
      <c r="K45" s="3" t="str">
        <f t="shared" si="1"/>
        <v>No</v>
      </c>
    </row>
    <row r="46" spans="1:11" ht="12.75" customHeight="1">
      <c r="A46" s="3" t="s">
        <v>155</v>
      </c>
      <c r="B46" s="4" t="s">
        <v>158</v>
      </c>
      <c r="C46" s="6" t="s">
        <v>159</v>
      </c>
      <c r="D46" s="3" t="s">
        <v>160</v>
      </c>
      <c r="E46" s="10" t="s">
        <v>21</v>
      </c>
      <c r="F46" s="3" t="s">
        <v>726</v>
      </c>
      <c r="G46" s="3" t="s">
        <v>726</v>
      </c>
      <c r="H46" s="3" t="s">
        <v>726</v>
      </c>
      <c r="I46" s="3" t="s">
        <v>726</v>
      </c>
      <c r="J46" s="3" t="str">
        <f t="shared" si="0"/>
        <v>Payload exceeds limit</v>
      </c>
      <c r="K46" s="3" t="str">
        <f t="shared" si="1"/>
        <v>Payload exceeds limit</v>
      </c>
    </row>
    <row r="47" spans="1:11" ht="12.75" customHeight="1">
      <c r="A47" s="3" t="s">
        <v>155</v>
      </c>
      <c r="B47" s="4" t="s">
        <v>161</v>
      </c>
      <c r="C47" s="6" t="s">
        <v>162</v>
      </c>
      <c r="D47" s="3" t="s">
        <v>163</v>
      </c>
      <c r="E47" s="10" t="s">
        <v>15</v>
      </c>
      <c r="F47" s="3" t="s">
        <v>15</v>
      </c>
      <c r="G47" s="3" t="s">
        <v>164</v>
      </c>
      <c r="H47" s="3" t="s">
        <v>15</v>
      </c>
      <c r="I47" s="3" t="s">
        <v>139</v>
      </c>
      <c r="J47" s="3" t="str">
        <f t="shared" si="0"/>
        <v>Yes</v>
      </c>
      <c r="K47" s="3" t="str">
        <f t="shared" si="1"/>
        <v>Yes</v>
      </c>
    </row>
    <row r="48" spans="1:11" ht="12.75" customHeight="1">
      <c r="A48" s="3" t="s">
        <v>155</v>
      </c>
      <c r="B48" s="4" t="s">
        <v>165</v>
      </c>
      <c r="C48" s="6" t="s">
        <v>166</v>
      </c>
      <c r="D48" s="3" t="s">
        <v>167</v>
      </c>
      <c r="E48" s="10" t="s">
        <v>21</v>
      </c>
      <c r="F48" s="3" t="s">
        <v>726</v>
      </c>
      <c r="G48" s="3" t="s">
        <v>726</v>
      </c>
      <c r="H48" s="3" t="s">
        <v>726</v>
      </c>
      <c r="I48" s="3" t="s">
        <v>726</v>
      </c>
      <c r="J48" s="3" t="str">
        <f t="shared" si="0"/>
        <v>Payload exceeds limit</v>
      </c>
      <c r="K48" s="3" t="str">
        <f t="shared" si="1"/>
        <v>Payload exceeds limit</v>
      </c>
    </row>
    <row r="49" spans="1:11" ht="12.75" customHeight="1">
      <c r="A49" s="3" t="s">
        <v>155</v>
      </c>
      <c r="B49" s="4" t="s">
        <v>168</v>
      </c>
      <c r="C49" s="6" t="s">
        <v>169</v>
      </c>
      <c r="D49" s="3" t="s">
        <v>163</v>
      </c>
      <c r="E49" s="10" t="s">
        <v>15</v>
      </c>
      <c r="F49" s="3" t="s">
        <v>15</v>
      </c>
      <c r="G49" s="9" t="s">
        <v>170</v>
      </c>
      <c r="H49" s="9" t="s">
        <v>15</v>
      </c>
      <c r="I49" s="9" t="s">
        <v>17</v>
      </c>
      <c r="J49" s="3" t="str">
        <f t="shared" si="0"/>
        <v>No</v>
      </c>
      <c r="K49" s="3" t="str">
        <f t="shared" si="1"/>
        <v>Yes</v>
      </c>
    </row>
    <row r="50" spans="1:11" ht="12.75" customHeight="1">
      <c r="A50" s="3" t="s">
        <v>155</v>
      </c>
      <c r="B50" s="4" t="s">
        <v>171</v>
      </c>
      <c r="C50" s="6" t="s">
        <v>172</v>
      </c>
      <c r="D50" s="3" t="s">
        <v>173</v>
      </c>
      <c r="E50" s="10" t="s">
        <v>15</v>
      </c>
      <c r="F50" s="3" t="s">
        <v>21</v>
      </c>
      <c r="G50" s="3" t="s">
        <v>173</v>
      </c>
      <c r="H50" s="3" t="s">
        <v>15</v>
      </c>
      <c r="I50" s="3" t="s">
        <v>60</v>
      </c>
      <c r="J50" s="3" t="str">
        <f t="shared" si="0"/>
        <v>Yes</v>
      </c>
      <c r="K50" s="3" t="str">
        <f t="shared" si="1"/>
        <v>No</v>
      </c>
    </row>
    <row r="51" spans="1:11" ht="12.75" customHeight="1">
      <c r="A51" s="3" t="s">
        <v>155</v>
      </c>
      <c r="B51" s="4" t="s">
        <v>174</v>
      </c>
      <c r="C51" s="6" t="s">
        <v>175</v>
      </c>
      <c r="D51" s="3" t="s">
        <v>176</v>
      </c>
      <c r="E51" s="10" t="s">
        <v>15</v>
      </c>
      <c r="F51" s="3" t="s">
        <v>21</v>
      </c>
      <c r="G51" s="3" t="s">
        <v>176</v>
      </c>
      <c r="H51" s="3" t="s">
        <v>15</v>
      </c>
      <c r="I51" s="3" t="s">
        <v>23</v>
      </c>
      <c r="J51" s="3" t="str">
        <f t="shared" si="0"/>
        <v>Yes</v>
      </c>
      <c r="K51" s="3" t="str">
        <f t="shared" si="1"/>
        <v>No</v>
      </c>
    </row>
    <row r="52" spans="1:11" ht="12.75" customHeight="1">
      <c r="A52" s="3" t="s">
        <v>155</v>
      </c>
      <c r="B52" s="4" t="s">
        <v>177</v>
      </c>
      <c r="C52" s="6" t="s">
        <v>178</v>
      </c>
      <c r="D52" s="3" t="s">
        <v>179</v>
      </c>
      <c r="E52" s="10" t="s">
        <v>15</v>
      </c>
      <c r="F52" s="3" t="s">
        <v>15</v>
      </c>
      <c r="G52" s="3" t="s">
        <v>179</v>
      </c>
      <c r="H52" s="3" t="s">
        <v>15</v>
      </c>
      <c r="I52" s="3" t="s">
        <v>17</v>
      </c>
      <c r="J52" s="3" t="str">
        <f t="shared" si="0"/>
        <v>Yes</v>
      </c>
      <c r="K52" s="3" t="str">
        <f t="shared" si="1"/>
        <v>Yes</v>
      </c>
    </row>
    <row r="53" spans="1:11" ht="12.75" customHeight="1">
      <c r="A53" s="3" t="s">
        <v>155</v>
      </c>
      <c r="B53" s="4" t="s">
        <v>180</v>
      </c>
      <c r="C53" s="6" t="s">
        <v>181</v>
      </c>
      <c r="D53" s="3" t="s">
        <v>26</v>
      </c>
      <c r="E53" s="10" t="s">
        <v>15</v>
      </c>
      <c r="F53" s="3" t="s">
        <v>15</v>
      </c>
      <c r="G53" s="3" t="s">
        <v>26</v>
      </c>
      <c r="H53" s="3" t="s">
        <v>15</v>
      </c>
      <c r="I53" s="3" t="s">
        <v>17</v>
      </c>
      <c r="J53" s="3" t="str">
        <f t="shared" si="0"/>
        <v>Yes</v>
      </c>
      <c r="K53" s="3" t="str">
        <f t="shared" si="1"/>
        <v>Yes</v>
      </c>
    </row>
    <row r="54" spans="1:11" ht="12.75" customHeight="1">
      <c r="A54" s="3" t="s">
        <v>155</v>
      </c>
      <c r="B54" s="4" t="s">
        <v>182</v>
      </c>
      <c r="C54" s="6" t="s">
        <v>183</v>
      </c>
      <c r="D54" s="3" t="s">
        <v>184</v>
      </c>
      <c r="E54" s="10" t="s">
        <v>15</v>
      </c>
      <c r="F54" s="3" t="s">
        <v>15</v>
      </c>
      <c r="G54" s="3" t="s">
        <v>184</v>
      </c>
      <c r="H54" s="3" t="s">
        <v>15</v>
      </c>
      <c r="I54" s="3" t="s">
        <v>17</v>
      </c>
      <c r="J54" s="3" t="str">
        <f t="shared" si="0"/>
        <v>Indeterminate</v>
      </c>
      <c r="K54" s="3" t="str">
        <f t="shared" si="1"/>
        <v>Yes</v>
      </c>
    </row>
    <row r="55" spans="1:11" ht="12.75" customHeight="1">
      <c r="A55" s="3" t="s">
        <v>155</v>
      </c>
      <c r="B55" s="4" t="s">
        <v>185</v>
      </c>
      <c r="C55" s="6" t="s">
        <v>186</v>
      </c>
      <c r="D55" s="3" t="s">
        <v>47</v>
      </c>
      <c r="E55" s="10" t="s">
        <v>15</v>
      </c>
      <c r="F55" s="3" t="s">
        <v>21</v>
      </c>
      <c r="G55" s="3" t="s">
        <v>187</v>
      </c>
      <c r="H55" s="3" t="s">
        <v>21</v>
      </c>
      <c r="I55" s="3" t="s">
        <v>60</v>
      </c>
      <c r="J55" s="3" t="str">
        <f t="shared" si="0"/>
        <v>No</v>
      </c>
      <c r="K55" s="3" t="str">
        <f t="shared" si="1"/>
        <v>No</v>
      </c>
    </row>
    <row r="56" spans="1:11" ht="12.75" customHeight="1">
      <c r="A56" s="3" t="s">
        <v>155</v>
      </c>
      <c r="B56" s="4" t="s">
        <v>188</v>
      </c>
      <c r="C56" s="6" t="s">
        <v>189</v>
      </c>
      <c r="D56" s="3" t="s">
        <v>190</v>
      </c>
      <c r="E56" s="10" t="s">
        <v>15</v>
      </c>
      <c r="F56" s="3" t="s">
        <v>21</v>
      </c>
      <c r="G56" s="3" t="s">
        <v>190</v>
      </c>
      <c r="H56" s="3" t="s">
        <v>21</v>
      </c>
      <c r="I56" s="3" t="s">
        <v>23</v>
      </c>
      <c r="J56" s="3" t="str">
        <f t="shared" si="0"/>
        <v>Yes</v>
      </c>
      <c r="K56" s="3" t="str">
        <f t="shared" si="1"/>
        <v>No</v>
      </c>
    </row>
    <row r="57" spans="1:11" ht="12.75" customHeight="1">
      <c r="A57" s="3" t="s">
        <v>155</v>
      </c>
      <c r="B57" s="4" t="s">
        <v>191</v>
      </c>
      <c r="C57" s="6" t="s">
        <v>192</v>
      </c>
      <c r="D57" s="17" t="s">
        <v>48</v>
      </c>
      <c r="E57" s="18" t="s">
        <v>21</v>
      </c>
      <c r="F57" s="3" t="s">
        <v>21</v>
      </c>
      <c r="G57" s="3" t="s">
        <v>48</v>
      </c>
      <c r="H57" s="3" t="s">
        <v>21</v>
      </c>
      <c r="I57" s="3" t="s">
        <v>23</v>
      </c>
      <c r="J57" s="3" t="str">
        <f t="shared" si="0"/>
        <v>Yes</v>
      </c>
      <c r="K57" s="3" t="str">
        <f t="shared" si="1"/>
        <v>Yes</v>
      </c>
    </row>
    <row r="58" spans="1:11" ht="12.75" customHeight="1">
      <c r="A58" s="3" t="s">
        <v>155</v>
      </c>
      <c r="B58" s="4" t="s">
        <v>193</v>
      </c>
      <c r="C58" s="6" t="s">
        <v>194</v>
      </c>
      <c r="D58" s="3" t="s">
        <v>195</v>
      </c>
      <c r="E58" s="10" t="s">
        <v>15</v>
      </c>
      <c r="F58" s="3" t="s">
        <v>21</v>
      </c>
      <c r="G58" s="3" t="s">
        <v>195</v>
      </c>
      <c r="H58" s="3" t="s">
        <v>15</v>
      </c>
      <c r="I58" s="3" t="s">
        <v>60</v>
      </c>
      <c r="J58" s="3" t="str">
        <f t="shared" si="0"/>
        <v>Yes</v>
      </c>
      <c r="K58" s="3" t="str">
        <f t="shared" si="1"/>
        <v>No</v>
      </c>
    </row>
    <row r="59" spans="1:11" ht="12.75" customHeight="1">
      <c r="A59" s="3" t="s">
        <v>155</v>
      </c>
      <c r="B59" s="4" t="s">
        <v>196</v>
      </c>
      <c r="C59" s="6" t="s">
        <v>197</v>
      </c>
      <c r="D59" s="3" t="s">
        <v>52</v>
      </c>
      <c r="E59" s="10" t="s">
        <v>15</v>
      </c>
      <c r="F59" s="3" t="s">
        <v>21</v>
      </c>
      <c r="G59" s="3" t="s">
        <v>52</v>
      </c>
      <c r="H59" s="3" t="s">
        <v>15</v>
      </c>
      <c r="I59" s="3" t="s">
        <v>60</v>
      </c>
      <c r="J59" s="3" t="str">
        <f t="shared" si="0"/>
        <v>Yes</v>
      </c>
      <c r="K59" s="3" t="str">
        <f t="shared" si="1"/>
        <v>No</v>
      </c>
    </row>
    <row r="60" spans="1:11" ht="12.75" customHeight="1">
      <c r="A60" s="3" t="s">
        <v>198</v>
      </c>
      <c r="B60" s="4" t="s">
        <v>199</v>
      </c>
      <c r="C60" s="6" t="s">
        <v>200</v>
      </c>
      <c r="D60" s="3" t="s">
        <v>47</v>
      </c>
      <c r="E60" s="10" t="s">
        <v>15</v>
      </c>
      <c r="F60" s="3" t="s">
        <v>15</v>
      </c>
      <c r="G60" s="3" t="s">
        <v>47</v>
      </c>
      <c r="H60" s="3" t="s">
        <v>15</v>
      </c>
      <c r="I60" s="3" t="s">
        <v>17</v>
      </c>
      <c r="J60" s="3" t="str">
        <f t="shared" si="0"/>
        <v>Yes</v>
      </c>
      <c r="K60" s="3" t="str">
        <f t="shared" si="1"/>
        <v>Yes</v>
      </c>
    </row>
    <row r="61" spans="1:11" ht="12.75" customHeight="1">
      <c r="A61" s="3" t="s">
        <v>198</v>
      </c>
      <c r="B61" s="4" t="s">
        <v>201</v>
      </c>
      <c r="C61" s="6" t="s">
        <v>202</v>
      </c>
      <c r="D61" s="3" t="s">
        <v>47</v>
      </c>
      <c r="E61" s="10" t="s">
        <v>15</v>
      </c>
      <c r="F61" s="3" t="s">
        <v>15</v>
      </c>
      <c r="G61" s="3" t="s">
        <v>47</v>
      </c>
      <c r="H61" s="3" t="s">
        <v>15</v>
      </c>
      <c r="I61" s="3" t="s">
        <v>17</v>
      </c>
      <c r="J61" s="3" t="str">
        <f t="shared" si="0"/>
        <v>Yes</v>
      </c>
      <c r="K61" s="3" t="str">
        <f t="shared" si="1"/>
        <v>Yes</v>
      </c>
    </row>
    <row r="62" spans="1:11" ht="12.75" customHeight="1">
      <c r="A62" s="3" t="s">
        <v>198</v>
      </c>
      <c r="B62" s="4" t="s">
        <v>203</v>
      </c>
      <c r="C62" s="6" t="s">
        <v>204</v>
      </c>
      <c r="D62" s="3" t="s">
        <v>26</v>
      </c>
      <c r="E62" s="10" t="s">
        <v>15</v>
      </c>
      <c r="F62" s="3" t="s">
        <v>21</v>
      </c>
      <c r="G62" s="3" t="s">
        <v>26</v>
      </c>
      <c r="H62" s="3" t="s">
        <v>21</v>
      </c>
      <c r="I62" s="3" t="s">
        <v>23</v>
      </c>
      <c r="J62" s="3" t="str">
        <f t="shared" si="0"/>
        <v>Yes</v>
      </c>
      <c r="K62" s="3" t="str">
        <f t="shared" si="1"/>
        <v>No</v>
      </c>
    </row>
    <row r="63" spans="1:11" ht="12.75" customHeight="1">
      <c r="A63" s="3" t="s">
        <v>198</v>
      </c>
      <c r="B63" s="4" t="s">
        <v>205</v>
      </c>
      <c r="C63" s="6" t="s">
        <v>206</v>
      </c>
      <c r="D63" s="17" t="s">
        <v>207</v>
      </c>
      <c r="E63" s="18" t="s">
        <v>21</v>
      </c>
      <c r="F63" s="3" t="s">
        <v>21</v>
      </c>
      <c r="G63" s="3" t="s">
        <v>208</v>
      </c>
      <c r="H63" s="3" t="s">
        <v>15</v>
      </c>
      <c r="I63" s="3" t="s">
        <v>60</v>
      </c>
      <c r="J63" s="3" t="str">
        <f t="shared" si="0"/>
        <v>Yes</v>
      </c>
      <c r="K63" s="3" t="str">
        <f t="shared" si="1"/>
        <v>Yes</v>
      </c>
    </row>
    <row r="64" spans="1:11" ht="12.75" customHeight="1">
      <c r="A64" s="3" t="s">
        <v>198</v>
      </c>
      <c r="B64" s="4" t="s">
        <v>209</v>
      </c>
      <c r="C64" s="6" t="s">
        <v>210</v>
      </c>
      <c r="D64" s="3" t="s">
        <v>211</v>
      </c>
      <c r="E64" s="10" t="s">
        <v>21</v>
      </c>
      <c r="F64" s="3" t="s">
        <v>21</v>
      </c>
      <c r="G64" s="3" t="s">
        <v>212</v>
      </c>
      <c r="H64" s="3" t="s">
        <v>21</v>
      </c>
      <c r="I64" s="3" t="s">
        <v>23</v>
      </c>
      <c r="J64" s="3" t="str">
        <f t="shared" si="0"/>
        <v>No</v>
      </c>
      <c r="K64" s="3" t="str">
        <f t="shared" si="1"/>
        <v>Yes</v>
      </c>
    </row>
    <row r="65" spans="1:11" ht="12.75" customHeight="1">
      <c r="A65" s="3" t="s">
        <v>198</v>
      </c>
      <c r="B65" s="4" t="s">
        <v>213</v>
      </c>
      <c r="C65" s="6" t="s">
        <v>214</v>
      </c>
      <c r="D65" s="3" t="s">
        <v>215</v>
      </c>
      <c r="E65" s="10" t="s">
        <v>15</v>
      </c>
      <c r="F65" s="3" t="s">
        <v>15</v>
      </c>
      <c r="G65" s="3" t="s">
        <v>215</v>
      </c>
      <c r="H65" s="3" t="s">
        <v>15</v>
      </c>
      <c r="I65" s="3" t="s">
        <v>17</v>
      </c>
      <c r="J65" s="3" t="str">
        <f t="shared" si="0"/>
        <v>Yes</v>
      </c>
      <c r="K65" s="3" t="str">
        <f t="shared" si="1"/>
        <v>Yes</v>
      </c>
    </row>
    <row r="66" spans="1:11" ht="12.75" customHeight="1">
      <c r="A66" s="3" t="s">
        <v>198</v>
      </c>
      <c r="B66" s="4" t="s">
        <v>216</v>
      </c>
      <c r="C66" s="6" t="s">
        <v>217</v>
      </c>
      <c r="D66" s="3" t="s">
        <v>14</v>
      </c>
      <c r="E66" s="10" t="s">
        <v>15</v>
      </c>
      <c r="F66" s="3" t="s">
        <v>15</v>
      </c>
      <c r="G66" s="3" t="s">
        <v>14</v>
      </c>
      <c r="H66" s="3" t="s">
        <v>15</v>
      </c>
      <c r="I66" s="3" t="s">
        <v>17</v>
      </c>
      <c r="J66" s="3" t="str">
        <f t="shared" ref="J66:J129" si="2">IF(OR(D66="Indeterminate", G66="Indeterminate"), "Indeterminate", IF(OR(D66="Payload exceeds limit", G66="Payload exceeds limit"), "Payload exceeds limit", IF(D66=G66, "Yes", "No")))</f>
        <v>Yes</v>
      </c>
      <c r="K66" s="3" t="str">
        <f t="shared" ref="K66:K129" si="3">IF(OR(E66="Indeterminate", F66="Indeterminate"), "Indeterminate", IF(OR(E66="Payload exceeds limit", F66="Payload exceeds limit"), "Payload exceeds limit", IF(E66=F66, "Yes", "No")))</f>
        <v>Yes</v>
      </c>
    </row>
    <row r="67" spans="1:11" ht="12.75" customHeight="1">
      <c r="A67" s="3" t="s">
        <v>198</v>
      </c>
      <c r="B67" s="4" t="s">
        <v>218</v>
      </c>
      <c r="C67" s="5" t="s">
        <v>219</v>
      </c>
      <c r="D67" s="3" t="s">
        <v>14</v>
      </c>
      <c r="E67" s="10" t="s">
        <v>15</v>
      </c>
      <c r="F67" s="3" t="s">
        <v>15</v>
      </c>
      <c r="G67" s="3" t="s">
        <v>14</v>
      </c>
      <c r="H67" s="3" t="s">
        <v>15</v>
      </c>
      <c r="I67" s="3" t="s">
        <v>17</v>
      </c>
      <c r="J67" s="3" t="str">
        <f t="shared" si="2"/>
        <v>Yes</v>
      </c>
      <c r="K67" s="3" t="str">
        <f t="shared" si="3"/>
        <v>Yes</v>
      </c>
    </row>
    <row r="68" spans="1:11" ht="12.75" customHeight="1">
      <c r="A68" s="3" t="s">
        <v>198</v>
      </c>
      <c r="B68" s="4" t="s">
        <v>220</v>
      </c>
      <c r="C68" s="6" t="s">
        <v>221</v>
      </c>
      <c r="D68" s="3" t="s">
        <v>52</v>
      </c>
      <c r="E68" s="10" t="s">
        <v>15</v>
      </c>
      <c r="F68" s="3" t="s">
        <v>15</v>
      </c>
      <c r="G68" s="3" t="s">
        <v>52</v>
      </c>
      <c r="H68" s="3" t="s">
        <v>15</v>
      </c>
      <c r="I68" s="3" t="s">
        <v>17</v>
      </c>
      <c r="J68" s="3" t="str">
        <f t="shared" si="2"/>
        <v>Yes</v>
      </c>
      <c r="K68" s="3" t="str">
        <f t="shared" si="3"/>
        <v>Yes</v>
      </c>
    </row>
    <row r="69" spans="1:11" ht="12.75" customHeight="1">
      <c r="A69" s="3" t="s">
        <v>198</v>
      </c>
      <c r="B69" s="4" t="s">
        <v>222</v>
      </c>
      <c r="C69" s="5" t="s">
        <v>223</v>
      </c>
      <c r="D69" s="3" t="s">
        <v>26</v>
      </c>
      <c r="E69" s="10" t="s">
        <v>15</v>
      </c>
      <c r="F69" s="3" t="s">
        <v>15</v>
      </c>
      <c r="G69" s="3" t="s">
        <v>26</v>
      </c>
      <c r="H69" s="3" t="s">
        <v>15</v>
      </c>
      <c r="I69" s="3" t="s">
        <v>17</v>
      </c>
      <c r="J69" s="3" t="str">
        <f t="shared" si="2"/>
        <v>Yes</v>
      </c>
      <c r="K69" s="3" t="str">
        <f t="shared" si="3"/>
        <v>Yes</v>
      </c>
    </row>
    <row r="70" spans="1:11" ht="12.75" customHeight="1">
      <c r="A70" s="3" t="s">
        <v>198</v>
      </c>
      <c r="B70" s="4" t="s">
        <v>224</v>
      </c>
      <c r="C70" s="6" t="s">
        <v>225</v>
      </c>
      <c r="D70" s="3" t="s">
        <v>52</v>
      </c>
      <c r="E70" s="10" t="s">
        <v>15</v>
      </c>
      <c r="F70" s="3" t="s">
        <v>15</v>
      </c>
      <c r="G70" s="3" t="s">
        <v>52</v>
      </c>
      <c r="H70" s="3" t="s">
        <v>15</v>
      </c>
      <c r="I70" s="3" t="s">
        <v>17</v>
      </c>
      <c r="J70" s="3" t="str">
        <f t="shared" si="2"/>
        <v>Yes</v>
      </c>
      <c r="K70" s="3" t="str">
        <f t="shared" si="3"/>
        <v>Yes</v>
      </c>
    </row>
    <row r="71" spans="1:11" ht="12.75" customHeight="1">
      <c r="A71" s="3" t="s">
        <v>198</v>
      </c>
      <c r="B71" s="4" t="s">
        <v>226</v>
      </c>
      <c r="C71" s="6" t="s">
        <v>227</v>
      </c>
      <c r="D71" s="3" t="s">
        <v>94</v>
      </c>
      <c r="E71" s="10" t="s">
        <v>15</v>
      </c>
      <c r="F71" s="3" t="s">
        <v>15</v>
      </c>
      <c r="G71" s="3" t="s">
        <v>94</v>
      </c>
      <c r="H71" s="3" t="s">
        <v>15</v>
      </c>
      <c r="I71" s="3" t="s">
        <v>17</v>
      </c>
      <c r="J71" s="3" t="str">
        <f t="shared" si="2"/>
        <v>Yes</v>
      </c>
      <c r="K71" s="3" t="str">
        <f t="shared" si="3"/>
        <v>Yes</v>
      </c>
    </row>
    <row r="72" spans="1:11" ht="12.75" customHeight="1">
      <c r="A72" s="3" t="s">
        <v>228</v>
      </c>
      <c r="B72" s="4" t="s">
        <v>229</v>
      </c>
      <c r="C72" s="6" t="s">
        <v>230</v>
      </c>
      <c r="D72" s="3" t="s">
        <v>26</v>
      </c>
      <c r="E72" s="10" t="s">
        <v>15</v>
      </c>
      <c r="F72" s="3" t="s">
        <v>21</v>
      </c>
      <c r="G72" s="3" t="s">
        <v>26</v>
      </c>
      <c r="H72" s="3" t="s">
        <v>21</v>
      </c>
      <c r="I72" s="3" t="s">
        <v>23</v>
      </c>
      <c r="J72" s="3" t="str">
        <f t="shared" si="2"/>
        <v>Yes</v>
      </c>
      <c r="K72" s="3" t="str">
        <f t="shared" si="3"/>
        <v>No</v>
      </c>
    </row>
    <row r="73" spans="1:11" ht="12.75" customHeight="1">
      <c r="A73" s="3" t="s">
        <v>228</v>
      </c>
      <c r="B73" s="4" t="s">
        <v>231</v>
      </c>
      <c r="C73" s="6" t="s">
        <v>232</v>
      </c>
      <c r="D73" s="3" t="s">
        <v>233</v>
      </c>
      <c r="E73" s="10" t="s">
        <v>15</v>
      </c>
      <c r="F73" s="3" t="s">
        <v>15</v>
      </c>
      <c r="G73" s="3" t="s">
        <v>233</v>
      </c>
      <c r="H73" s="3" t="s">
        <v>15</v>
      </c>
      <c r="I73" s="3" t="s">
        <v>17</v>
      </c>
      <c r="J73" s="3" t="str">
        <f t="shared" si="2"/>
        <v>Yes</v>
      </c>
      <c r="K73" s="3" t="str">
        <f t="shared" si="3"/>
        <v>Yes</v>
      </c>
    </row>
    <row r="74" spans="1:11" ht="12.75" customHeight="1">
      <c r="A74" s="3" t="s">
        <v>228</v>
      </c>
      <c r="B74" s="4" t="s">
        <v>234</v>
      </c>
      <c r="C74" s="5" t="s">
        <v>235</v>
      </c>
      <c r="D74" s="3" t="s">
        <v>236</v>
      </c>
      <c r="E74" s="10" t="s">
        <v>21</v>
      </c>
      <c r="F74" s="3" t="s">
        <v>15</v>
      </c>
      <c r="G74" s="3" t="s">
        <v>237</v>
      </c>
      <c r="H74" s="3" t="s">
        <v>15</v>
      </c>
      <c r="I74" s="3" t="s">
        <v>17</v>
      </c>
      <c r="J74" s="3" t="str">
        <f t="shared" si="2"/>
        <v>No</v>
      </c>
      <c r="K74" s="3" t="str">
        <f t="shared" si="3"/>
        <v>No</v>
      </c>
    </row>
    <row r="75" spans="1:11" ht="12.75" customHeight="1">
      <c r="A75" s="3" t="s">
        <v>228</v>
      </c>
      <c r="B75" s="4" t="s">
        <v>238</v>
      </c>
      <c r="C75" s="6" t="s">
        <v>239</v>
      </c>
      <c r="D75" s="3" t="s">
        <v>136</v>
      </c>
      <c r="E75" s="10" t="s">
        <v>15</v>
      </c>
      <c r="F75" s="3" t="s">
        <v>21</v>
      </c>
      <c r="G75" s="3" t="s">
        <v>136</v>
      </c>
      <c r="H75" s="3" t="s">
        <v>21</v>
      </c>
      <c r="I75" s="3" t="s">
        <v>23</v>
      </c>
      <c r="J75" s="3" t="str">
        <f t="shared" si="2"/>
        <v>Yes</v>
      </c>
      <c r="K75" s="3" t="str">
        <f t="shared" si="3"/>
        <v>No</v>
      </c>
    </row>
    <row r="76" spans="1:11" ht="12.75" customHeight="1">
      <c r="A76" s="3" t="s">
        <v>228</v>
      </c>
      <c r="B76" s="4" t="s">
        <v>240</v>
      </c>
      <c r="C76" s="6" t="s">
        <v>241</v>
      </c>
      <c r="D76" s="8" t="s">
        <v>242</v>
      </c>
      <c r="E76" s="10" t="s">
        <v>21</v>
      </c>
      <c r="F76" s="3" t="s">
        <v>21</v>
      </c>
      <c r="G76" s="3" t="s">
        <v>242</v>
      </c>
      <c r="H76" s="3" t="s">
        <v>15</v>
      </c>
      <c r="I76" s="3" t="s">
        <v>60</v>
      </c>
      <c r="J76" s="3" t="str">
        <f t="shared" si="2"/>
        <v>Yes</v>
      </c>
      <c r="K76" s="3" t="str">
        <f t="shared" si="3"/>
        <v>Yes</v>
      </c>
    </row>
    <row r="77" spans="1:11" ht="12.75" customHeight="1">
      <c r="A77" s="3" t="s">
        <v>228</v>
      </c>
      <c r="B77" s="4" t="s">
        <v>243</v>
      </c>
      <c r="C77" s="6" t="s">
        <v>244</v>
      </c>
      <c r="D77" s="3" t="s">
        <v>136</v>
      </c>
      <c r="E77" s="10" t="s">
        <v>15</v>
      </c>
      <c r="F77" s="3" t="s">
        <v>15</v>
      </c>
      <c r="G77" s="3" t="s">
        <v>136</v>
      </c>
      <c r="H77" s="3" t="s">
        <v>15</v>
      </c>
      <c r="I77" s="3" t="s">
        <v>17</v>
      </c>
      <c r="J77" s="3" t="str">
        <f t="shared" si="2"/>
        <v>Yes</v>
      </c>
      <c r="K77" s="3" t="str">
        <f t="shared" si="3"/>
        <v>Yes</v>
      </c>
    </row>
    <row r="78" spans="1:11" ht="12.75" customHeight="1">
      <c r="A78" s="3" t="s">
        <v>228</v>
      </c>
      <c r="B78" s="4" t="s">
        <v>245</v>
      </c>
      <c r="C78" s="6" t="s">
        <v>246</v>
      </c>
      <c r="D78" s="8" t="s">
        <v>48</v>
      </c>
      <c r="E78" s="10" t="s">
        <v>21</v>
      </c>
      <c r="F78" s="3" t="s">
        <v>21</v>
      </c>
      <c r="G78" s="3" t="s">
        <v>48</v>
      </c>
      <c r="H78" s="3" t="s">
        <v>21</v>
      </c>
      <c r="I78" s="3" t="s">
        <v>23</v>
      </c>
      <c r="J78" s="3" t="str">
        <f t="shared" si="2"/>
        <v>Yes</v>
      </c>
      <c r="K78" s="3" t="str">
        <f t="shared" si="3"/>
        <v>Yes</v>
      </c>
    </row>
    <row r="79" spans="1:11" ht="12.75" customHeight="1">
      <c r="A79" s="3" t="s">
        <v>228</v>
      </c>
      <c r="B79" s="4" t="s">
        <v>247</v>
      </c>
      <c r="C79" s="6" t="s">
        <v>248</v>
      </c>
      <c r="D79" s="3" t="s">
        <v>94</v>
      </c>
      <c r="E79" s="10" t="s">
        <v>15</v>
      </c>
      <c r="F79" s="3" t="s">
        <v>15</v>
      </c>
      <c r="G79" s="3" t="s">
        <v>94</v>
      </c>
      <c r="H79" s="3" t="s">
        <v>15</v>
      </c>
      <c r="I79" s="3" t="s">
        <v>17</v>
      </c>
      <c r="J79" s="3" t="str">
        <f t="shared" si="2"/>
        <v>Yes</v>
      </c>
      <c r="K79" s="3" t="str">
        <f t="shared" si="3"/>
        <v>Yes</v>
      </c>
    </row>
    <row r="80" spans="1:11" ht="12.75" customHeight="1">
      <c r="A80" s="3" t="s">
        <v>249</v>
      </c>
      <c r="B80" s="4" t="s">
        <v>250</v>
      </c>
      <c r="C80" s="6" t="s">
        <v>251</v>
      </c>
      <c r="D80" s="3" t="s">
        <v>163</v>
      </c>
      <c r="E80" s="10" t="s">
        <v>15</v>
      </c>
      <c r="F80" s="3" t="s">
        <v>15</v>
      </c>
      <c r="G80" s="3" t="s">
        <v>164</v>
      </c>
      <c r="H80" s="3" t="s">
        <v>15</v>
      </c>
      <c r="I80" s="3" t="s">
        <v>139</v>
      </c>
      <c r="J80" s="3" t="str">
        <f t="shared" si="2"/>
        <v>Yes</v>
      </c>
      <c r="K80" s="3" t="str">
        <f t="shared" si="3"/>
        <v>Yes</v>
      </c>
    </row>
    <row r="81" spans="1:11" ht="12.75" customHeight="1">
      <c r="A81" s="3" t="s">
        <v>249</v>
      </c>
      <c r="B81" s="4" t="s">
        <v>252</v>
      </c>
      <c r="C81" s="6" t="s">
        <v>253</v>
      </c>
      <c r="D81" s="3" t="s">
        <v>254</v>
      </c>
      <c r="E81" s="10" t="s">
        <v>15</v>
      </c>
      <c r="F81" s="3" t="s">
        <v>15</v>
      </c>
      <c r="G81" s="3" t="s">
        <v>254</v>
      </c>
      <c r="H81" s="3" t="s">
        <v>15</v>
      </c>
      <c r="I81" s="3" t="s">
        <v>17</v>
      </c>
      <c r="J81" s="3" t="str">
        <f t="shared" si="2"/>
        <v>Yes</v>
      </c>
      <c r="K81" s="3" t="str">
        <f t="shared" si="3"/>
        <v>Yes</v>
      </c>
    </row>
    <row r="82" spans="1:11" ht="12.75" customHeight="1">
      <c r="A82" s="3" t="s">
        <v>249</v>
      </c>
      <c r="B82" s="4" t="s">
        <v>255</v>
      </c>
      <c r="C82" s="6" t="s">
        <v>256</v>
      </c>
      <c r="D82" s="3" t="s">
        <v>26</v>
      </c>
      <c r="E82" s="10" t="s">
        <v>15</v>
      </c>
      <c r="F82" s="3" t="s">
        <v>15</v>
      </c>
      <c r="G82" s="3" t="s">
        <v>26</v>
      </c>
      <c r="H82" s="3" t="s">
        <v>15</v>
      </c>
      <c r="I82" s="3" t="s">
        <v>139</v>
      </c>
      <c r="J82" s="3" t="str">
        <f t="shared" si="2"/>
        <v>Yes</v>
      </c>
      <c r="K82" s="3" t="str">
        <f t="shared" si="3"/>
        <v>Yes</v>
      </c>
    </row>
    <row r="83" spans="1:11" ht="12.75" customHeight="1">
      <c r="A83" s="3" t="s">
        <v>249</v>
      </c>
      <c r="B83" s="4" t="s">
        <v>257</v>
      </c>
      <c r="C83" s="6" t="s">
        <v>258</v>
      </c>
      <c r="D83" s="3" t="s">
        <v>259</v>
      </c>
      <c r="E83" s="10" t="s">
        <v>21</v>
      </c>
      <c r="F83" s="3" t="s">
        <v>15</v>
      </c>
      <c r="G83" s="3" t="s">
        <v>260</v>
      </c>
      <c r="H83" s="3" t="s">
        <v>15</v>
      </c>
      <c r="I83" s="3" t="s">
        <v>17</v>
      </c>
      <c r="J83" s="3" t="str">
        <f t="shared" si="2"/>
        <v>Yes</v>
      </c>
      <c r="K83" s="3" t="str">
        <f t="shared" si="3"/>
        <v>No</v>
      </c>
    </row>
    <row r="84" spans="1:11" ht="12.75" customHeight="1">
      <c r="A84" s="3" t="s">
        <v>249</v>
      </c>
      <c r="B84" s="4" t="s">
        <v>261</v>
      </c>
      <c r="C84" s="6" t="s">
        <v>262</v>
      </c>
      <c r="D84" s="3" t="s">
        <v>263</v>
      </c>
      <c r="E84" s="10" t="s">
        <v>21</v>
      </c>
      <c r="F84" s="3" t="s">
        <v>21</v>
      </c>
      <c r="G84" s="3" t="s">
        <v>263</v>
      </c>
      <c r="H84" s="3" t="s">
        <v>15</v>
      </c>
      <c r="I84" s="3" t="s">
        <v>60</v>
      </c>
      <c r="J84" s="3" t="str">
        <f t="shared" si="2"/>
        <v>Yes</v>
      </c>
      <c r="K84" s="3" t="str">
        <f t="shared" si="3"/>
        <v>Yes</v>
      </c>
    </row>
    <row r="85" spans="1:11" ht="12.75" customHeight="1">
      <c r="A85" s="3" t="s">
        <v>249</v>
      </c>
      <c r="B85" s="4" t="s">
        <v>264</v>
      </c>
      <c r="C85" s="6" t="s">
        <v>265</v>
      </c>
      <c r="D85" s="3" t="s">
        <v>184</v>
      </c>
      <c r="E85" s="10" t="s">
        <v>21</v>
      </c>
      <c r="F85" s="3" t="s">
        <v>15</v>
      </c>
      <c r="G85" s="3" t="s">
        <v>215</v>
      </c>
      <c r="H85" s="3" t="s">
        <v>15</v>
      </c>
      <c r="I85" s="3" t="s">
        <v>139</v>
      </c>
      <c r="J85" s="3" t="str">
        <f t="shared" si="2"/>
        <v>Indeterminate</v>
      </c>
      <c r="K85" s="3" t="str">
        <f t="shared" si="3"/>
        <v>No</v>
      </c>
    </row>
    <row r="86" spans="1:11" ht="12.75" customHeight="1">
      <c r="A86" s="3" t="s">
        <v>249</v>
      </c>
      <c r="B86" s="4" t="s">
        <v>266</v>
      </c>
      <c r="C86" s="6" t="s">
        <v>267</v>
      </c>
      <c r="D86" s="3" t="s">
        <v>268</v>
      </c>
      <c r="E86" s="10" t="s">
        <v>15</v>
      </c>
      <c r="F86" s="3" t="s">
        <v>15</v>
      </c>
      <c r="G86" s="3" t="s">
        <v>268</v>
      </c>
      <c r="H86" s="3" t="s">
        <v>15</v>
      </c>
      <c r="I86" s="3" t="s">
        <v>17</v>
      </c>
      <c r="J86" s="3" t="str">
        <f t="shared" si="2"/>
        <v>Yes</v>
      </c>
      <c r="K86" s="3" t="str">
        <f t="shared" si="3"/>
        <v>Yes</v>
      </c>
    </row>
    <row r="87" spans="1:11" ht="12.75" customHeight="1">
      <c r="A87" s="3" t="s">
        <v>249</v>
      </c>
      <c r="B87" s="4" t="s">
        <v>269</v>
      </c>
      <c r="C87" s="6" t="s">
        <v>270</v>
      </c>
      <c r="D87" s="8" t="s">
        <v>48</v>
      </c>
      <c r="E87" s="10" t="s">
        <v>21</v>
      </c>
      <c r="F87" s="3" t="s">
        <v>21</v>
      </c>
      <c r="G87" s="3" t="s">
        <v>48</v>
      </c>
      <c r="H87" s="3" t="s">
        <v>21</v>
      </c>
      <c r="I87" s="3" t="s">
        <v>23</v>
      </c>
      <c r="J87" s="3" t="str">
        <f t="shared" si="2"/>
        <v>Yes</v>
      </c>
      <c r="K87" s="3" t="str">
        <f t="shared" si="3"/>
        <v>Yes</v>
      </c>
    </row>
    <row r="88" spans="1:11" ht="12.75" customHeight="1">
      <c r="A88" s="3" t="s">
        <v>249</v>
      </c>
      <c r="B88" s="4" t="s">
        <v>271</v>
      </c>
      <c r="C88" s="6" t="s">
        <v>272</v>
      </c>
      <c r="D88" s="3" t="s">
        <v>67</v>
      </c>
      <c r="E88" s="10" t="s">
        <v>15</v>
      </c>
      <c r="F88" s="3" t="s">
        <v>21</v>
      </c>
      <c r="G88" s="3" t="s">
        <v>67</v>
      </c>
      <c r="H88" s="3" t="s">
        <v>15</v>
      </c>
      <c r="I88" s="3" t="s">
        <v>60</v>
      </c>
      <c r="J88" s="3" t="str">
        <f t="shared" si="2"/>
        <v>Yes</v>
      </c>
      <c r="K88" s="3" t="str">
        <f t="shared" si="3"/>
        <v>No</v>
      </c>
    </row>
    <row r="89" spans="1:11" ht="12.75" customHeight="1">
      <c r="A89" s="3" t="s">
        <v>273</v>
      </c>
      <c r="B89" s="4" t="s">
        <v>274</v>
      </c>
      <c r="C89" s="6" t="s">
        <v>275</v>
      </c>
      <c r="D89" s="3" t="s">
        <v>26</v>
      </c>
      <c r="E89" s="10" t="s">
        <v>15</v>
      </c>
      <c r="F89" s="3" t="s">
        <v>21</v>
      </c>
      <c r="G89" s="3" t="s">
        <v>26</v>
      </c>
      <c r="H89" s="3" t="s">
        <v>21</v>
      </c>
      <c r="I89" s="3" t="s">
        <v>23</v>
      </c>
      <c r="J89" s="3" t="str">
        <f t="shared" si="2"/>
        <v>Yes</v>
      </c>
      <c r="K89" s="3" t="str">
        <f t="shared" si="3"/>
        <v>No</v>
      </c>
    </row>
    <row r="90" spans="1:11" ht="12.75" customHeight="1">
      <c r="A90" s="3" t="s">
        <v>273</v>
      </c>
      <c r="B90" s="4" t="s">
        <v>276</v>
      </c>
      <c r="C90" s="6" t="s">
        <v>277</v>
      </c>
      <c r="D90" s="8" t="s">
        <v>184</v>
      </c>
      <c r="E90" s="10" t="s">
        <v>21</v>
      </c>
      <c r="F90" s="3" t="s">
        <v>15</v>
      </c>
      <c r="G90" s="3" t="s">
        <v>278</v>
      </c>
      <c r="H90" s="3" t="s">
        <v>15</v>
      </c>
      <c r="I90" s="3" t="s">
        <v>17</v>
      </c>
      <c r="J90" s="3" t="str">
        <f t="shared" si="2"/>
        <v>Indeterminate</v>
      </c>
      <c r="K90" s="3" t="str">
        <f t="shared" si="3"/>
        <v>No</v>
      </c>
    </row>
    <row r="91" spans="1:11" ht="12.75" customHeight="1">
      <c r="A91" s="3" t="s">
        <v>273</v>
      </c>
      <c r="B91" s="4" t="s">
        <v>279</v>
      </c>
      <c r="C91" s="6" t="s">
        <v>280</v>
      </c>
      <c r="D91" s="3" t="s">
        <v>86</v>
      </c>
      <c r="E91" s="10" t="s">
        <v>15</v>
      </c>
      <c r="F91" s="3" t="s">
        <v>15</v>
      </c>
      <c r="G91" s="3" t="s">
        <v>86</v>
      </c>
      <c r="H91" s="3" t="s">
        <v>15</v>
      </c>
      <c r="I91" s="3" t="s">
        <v>17</v>
      </c>
      <c r="J91" s="3" t="str">
        <f t="shared" si="2"/>
        <v>Yes</v>
      </c>
      <c r="K91" s="3" t="str">
        <f t="shared" si="3"/>
        <v>Yes</v>
      </c>
    </row>
    <row r="92" spans="1:11" ht="12.75" customHeight="1">
      <c r="A92" s="3" t="s">
        <v>281</v>
      </c>
      <c r="B92" s="4" t="s">
        <v>282</v>
      </c>
      <c r="C92" s="6" t="s">
        <v>283</v>
      </c>
      <c r="D92" s="3" t="s">
        <v>26</v>
      </c>
      <c r="E92" s="10" t="s">
        <v>15</v>
      </c>
      <c r="F92" s="3" t="s">
        <v>21</v>
      </c>
      <c r="G92" s="3" t="s">
        <v>26</v>
      </c>
      <c r="H92" s="3" t="s">
        <v>21</v>
      </c>
      <c r="I92" s="3" t="s">
        <v>23</v>
      </c>
      <c r="J92" s="3" t="str">
        <f t="shared" si="2"/>
        <v>Yes</v>
      </c>
      <c r="K92" s="3" t="str">
        <f t="shared" si="3"/>
        <v>No</v>
      </c>
    </row>
    <row r="93" spans="1:11" ht="12.75" customHeight="1">
      <c r="A93" s="3" t="s">
        <v>281</v>
      </c>
      <c r="B93" s="4" t="s">
        <v>284</v>
      </c>
      <c r="C93" s="6" t="s">
        <v>285</v>
      </c>
      <c r="D93" s="3" t="s">
        <v>26</v>
      </c>
      <c r="E93" s="10" t="s">
        <v>15</v>
      </c>
      <c r="F93" s="3" t="s">
        <v>21</v>
      </c>
      <c r="G93" s="3" t="s">
        <v>26</v>
      </c>
      <c r="H93" s="3" t="s">
        <v>21</v>
      </c>
      <c r="I93" s="3" t="s">
        <v>23</v>
      </c>
      <c r="J93" s="3" t="str">
        <f t="shared" si="2"/>
        <v>Yes</v>
      </c>
      <c r="K93" s="3" t="str">
        <f t="shared" si="3"/>
        <v>No</v>
      </c>
    </row>
    <row r="94" spans="1:11" ht="12.75" customHeight="1">
      <c r="A94" s="3" t="s">
        <v>281</v>
      </c>
      <c r="B94" s="4" t="s">
        <v>286</v>
      </c>
      <c r="C94" s="6" t="s">
        <v>287</v>
      </c>
      <c r="D94" s="3" t="s">
        <v>163</v>
      </c>
      <c r="E94" s="10" t="s">
        <v>15</v>
      </c>
      <c r="F94" s="3" t="s">
        <v>15</v>
      </c>
      <c r="G94" s="3" t="s">
        <v>164</v>
      </c>
      <c r="H94" s="3" t="s">
        <v>15</v>
      </c>
      <c r="I94" s="3" t="s">
        <v>17</v>
      </c>
      <c r="J94" s="3" t="str">
        <f t="shared" si="2"/>
        <v>Yes</v>
      </c>
      <c r="K94" s="3" t="str">
        <f t="shared" si="3"/>
        <v>Yes</v>
      </c>
    </row>
    <row r="95" spans="1:11" ht="12.75" customHeight="1">
      <c r="A95" s="3" t="s">
        <v>281</v>
      </c>
      <c r="B95" s="4" t="s">
        <v>288</v>
      </c>
      <c r="C95" s="6" t="s">
        <v>289</v>
      </c>
      <c r="D95" s="3" t="s">
        <v>215</v>
      </c>
      <c r="E95" s="10" t="s">
        <v>15</v>
      </c>
      <c r="F95" s="3" t="s">
        <v>15</v>
      </c>
      <c r="G95" s="3" t="s">
        <v>215</v>
      </c>
      <c r="H95" s="3" t="s">
        <v>15</v>
      </c>
      <c r="I95" s="3" t="s">
        <v>17</v>
      </c>
      <c r="J95" s="3" t="str">
        <f t="shared" si="2"/>
        <v>Yes</v>
      </c>
      <c r="K95" s="3" t="str">
        <f t="shared" si="3"/>
        <v>Yes</v>
      </c>
    </row>
    <row r="96" spans="1:11" ht="12.75" customHeight="1">
      <c r="A96" s="3" t="s">
        <v>281</v>
      </c>
      <c r="B96" s="4" t="s">
        <v>290</v>
      </c>
      <c r="C96" s="6" t="s">
        <v>291</v>
      </c>
      <c r="D96" s="3" t="s">
        <v>292</v>
      </c>
      <c r="E96" s="10" t="s">
        <v>15</v>
      </c>
      <c r="F96" s="3" t="s">
        <v>15</v>
      </c>
      <c r="G96" s="3" t="s">
        <v>292</v>
      </c>
      <c r="H96" s="3" t="s">
        <v>15</v>
      </c>
      <c r="I96" s="3" t="s">
        <v>17</v>
      </c>
      <c r="J96" s="3" t="str">
        <f t="shared" si="2"/>
        <v>Yes</v>
      </c>
      <c r="K96" s="3" t="str">
        <f t="shared" si="3"/>
        <v>Yes</v>
      </c>
    </row>
    <row r="97" spans="1:11" ht="12.75" customHeight="1">
      <c r="A97" s="3" t="s">
        <v>281</v>
      </c>
      <c r="B97" s="4" t="s">
        <v>293</v>
      </c>
      <c r="C97" s="6" t="s">
        <v>294</v>
      </c>
      <c r="D97" s="3" t="s">
        <v>295</v>
      </c>
      <c r="E97" s="10" t="s">
        <v>15</v>
      </c>
      <c r="F97" s="3" t="s">
        <v>15</v>
      </c>
      <c r="G97" s="3" t="s">
        <v>295</v>
      </c>
      <c r="H97" s="3" t="s">
        <v>15</v>
      </c>
      <c r="I97" s="3" t="s">
        <v>17</v>
      </c>
      <c r="J97" s="3" t="str">
        <f t="shared" si="2"/>
        <v>Yes</v>
      </c>
      <c r="K97" s="3" t="str">
        <f t="shared" si="3"/>
        <v>Yes</v>
      </c>
    </row>
    <row r="98" spans="1:11" ht="12.75" customHeight="1">
      <c r="A98" s="3" t="s">
        <v>281</v>
      </c>
      <c r="B98" s="4" t="s">
        <v>296</v>
      </c>
      <c r="C98" s="6" t="s">
        <v>297</v>
      </c>
      <c r="D98" s="3" t="s">
        <v>298</v>
      </c>
      <c r="E98" s="10" t="s">
        <v>15</v>
      </c>
      <c r="F98" s="3" t="s">
        <v>21</v>
      </c>
      <c r="G98" s="3" t="s">
        <v>298</v>
      </c>
      <c r="H98" s="3" t="s">
        <v>15</v>
      </c>
      <c r="I98" s="3" t="s">
        <v>60</v>
      </c>
      <c r="J98" s="3" t="str">
        <f t="shared" si="2"/>
        <v>Yes</v>
      </c>
      <c r="K98" s="3" t="str">
        <f t="shared" si="3"/>
        <v>No</v>
      </c>
    </row>
    <row r="99" spans="1:11" ht="12.75" customHeight="1">
      <c r="A99" s="3" t="s">
        <v>281</v>
      </c>
      <c r="B99" s="4" t="s">
        <v>299</v>
      </c>
      <c r="C99" s="6" t="s">
        <v>300</v>
      </c>
      <c r="D99" s="3" t="s">
        <v>301</v>
      </c>
      <c r="E99" s="10" t="s">
        <v>15</v>
      </c>
      <c r="F99" s="3" t="s">
        <v>15</v>
      </c>
      <c r="G99" s="3" t="s">
        <v>302</v>
      </c>
      <c r="H99" s="3" t="s">
        <v>15</v>
      </c>
      <c r="I99" s="3" t="s">
        <v>17</v>
      </c>
      <c r="J99" s="3" t="str">
        <f t="shared" si="2"/>
        <v>Yes</v>
      </c>
      <c r="K99" s="3" t="str">
        <f t="shared" si="3"/>
        <v>Yes</v>
      </c>
    </row>
    <row r="100" spans="1:11" ht="12.75" customHeight="1">
      <c r="A100" s="3" t="s">
        <v>281</v>
      </c>
      <c r="B100" s="4" t="s">
        <v>303</v>
      </c>
      <c r="C100" s="6" t="s">
        <v>304</v>
      </c>
      <c r="D100" s="3" t="s">
        <v>14</v>
      </c>
      <c r="E100" s="10" t="s">
        <v>15</v>
      </c>
      <c r="F100" s="3" t="s">
        <v>15</v>
      </c>
      <c r="G100" s="3" t="s">
        <v>14</v>
      </c>
      <c r="H100" s="3" t="s">
        <v>15</v>
      </c>
      <c r="I100" s="3" t="s">
        <v>17</v>
      </c>
      <c r="J100" s="3" t="str">
        <f t="shared" si="2"/>
        <v>Yes</v>
      </c>
      <c r="K100" s="3" t="str">
        <f t="shared" si="3"/>
        <v>Yes</v>
      </c>
    </row>
    <row r="101" spans="1:11" ht="12.75" customHeight="1">
      <c r="A101" s="3" t="s">
        <v>281</v>
      </c>
      <c r="B101" s="4" t="s">
        <v>305</v>
      </c>
      <c r="C101" s="6" t="s">
        <v>306</v>
      </c>
      <c r="D101" s="3" t="s">
        <v>14</v>
      </c>
      <c r="E101" s="10" t="s">
        <v>15</v>
      </c>
      <c r="F101" s="3" t="s">
        <v>15</v>
      </c>
      <c r="G101" s="3" t="s">
        <v>47</v>
      </c>
      <c r="H101" s="3" t="s">
        <v>15</v>
      </c>
      <c r="I101" s="3" t="s">
        <v>17</v>
      </c>
      <c r="J101" s="3" t="str">
        <f t="shared" si="2"/>
        <v>No</v>
      </c>
      <c r="K101" s="3" t="str">
        <f t="shared" si="3"/>
        <v>Yes</v>
      </c>
    </row>
    <row r="102" spans="1:11" ht="12.75" customHeight="1">
      <c r="A102" s="3" t="s">
        <v>307</v>
      </c>
      <c r="B102" s="4" t="s">
        <v>308</v>
      </c>
      <c r="C102" s="6" t="s">
        <v>309</v>
      </c>
      <c r="D102" s="3" t="s">
        <v>47</v>
      </c>
      <c r="E102" s="10" t="s">
        <v>15</v>
      </c>
      <c r="F102" s="3" t="s">
        <v>21</v>
      </c>
      <c r="G102" s="3" t="s">
        <v>47</v>
      </c>
      <c r="H102" s="3" t="s">
        <v>15</v>
      </c>
      <c r="I102" s="3" t="s">
        <v>60</v>
      </c>
      <c r="J102" s="3" t="str">
        <f t="shared" si="2"/>
        <v>Yes</v>
      </c>
      <c r="K102" s="3" t="str">
        <f t="shared" si="3"/>
        <v>No</v>
      </c>
    </row>
    <row r="103" spans="1:11" ht="12.75" customHeight="1">
      <c r="A103" s="3" t="s">
        <v>307</v>
      </c>
      <c r="B103" s="4" t="s">
        <v>310</v>
      </c>
      <c r="C103" s="6" t="s">
        <v>311</v>
      </c>
      <c r="D103" s="3" t="s">
        <v>312</v>
      </c>
      <c r="E103" s="10" t="s">
        <v>15</v>
      </c>
      <c r="F103" s="3" t="s">
        <v>15</v>
      </c>
      <c r="G103" s="3" t="s">
        <v>312</v>
      </c>
      <c r="H103" s="3" t="s">
        <v>15</v>
      </c>
      <c r="I103" s="3" t="s">
        <v>17</v>
      </c>
      <c r="J103" s="3" t="str">
        <f t="shared" si="2"/>
        <v>Yes</v>
      </c>
      <c r="K103" s="3" t="str">
        <f t="shared" si="3"/>
        <v>Yes</v>
      </c>
    </row>
    <row r="104" spans="1:11" ht="12.75" customHeight="1">
      <c r="A104" s="3" t="s">
        <v>307</v>
      </c>
      <c r="B104" s="4" t="s">
        <v>313</v>
      </c>
      <c r="C104" s="6" t="s">
        <v>314</v>
      </c>
      <c r="D104" s="3" t="s">
        <v>56</v>
      </c>
      <c r="E104" s="10" t="s">
        <v>15</v>
      </c>
      <c r="F104" s="3" t="s">
        <v>21</v>
      </c>
      <c r="G104" s="3" t="s">
        <v>56</v>
      </c>
      <c r="H104" s="3" t="s">
        <v>15</v>
      </c>
      <c r="I104" s="3" t="s">
        <v>23</v>
      </c>
      <c r="J104" s="3" t="str">
        <f t="shared" si="2"/>
        <v>Yes</v>
      </c>
      <c r="K104" s="3" t="str">
        <f t="shared" si="3"/>
        <v>No</v>
      </c>
    </row>
    <row r="105" spans="1:11" ht="12.75" customHeight="1">
      <c r="A105" s="3" t="s">
        <v>307</v>
      </c>
      <c r="B105" s="4" t="s">
        <v>315</v>
      </c>
      <c r="C105" s="6" t="s">
        <v>316</v>
      </c>
      <c r="D105" s="3" t="s">
        <v>52</v>
      </c>
      <c r="E105" s="10" t="s">
        <v>15</v>
      </c>
      <c r="F105" s="3" t="s">
        <v>15</v>
      </c>
      <c r="G105" s="3" t="s">
        <v>52</v>
      </c>
      <c r="H105" s="3" t="s">
        <v>15</v>
      </c>
      <c r="I105" s="3" t="s">
        <v>17</v>
      </c>
      <c r="J105" s="3" t="str">
        <f t="shared" si="2"/>
        <v>Yes</v>
      </c>
      <c r="K105" s="3" t="str">
        <f t="shared" si="3"/>
        <v>Yes</v>
      </c>
    </row>
    <row r="106" spans="1:11" ht="12.75" customHeight="1">
      <c r="A106" s="3" t="s">
        <v>307</v>
      </c>
      <c r="B106" s="4" t="s">
        <v>317</v>
      </c>
      <c r="C106" s="6" t="s">
        <v>318</v>
      </c>
      <c r="D106" s="3" t="s">
        <v>56</v>
      </c>
      <c r="E106" s="10" t="s">
        <v>15</v>
      </c>
      <c r="F106" s="3" t="s">
        <v>21</v>
      </c>
      <c r="G106" s="3" t="s">
        <v>56</v>
      </c>
      <c r="H106" s="3" t="s">
        <v>15</v>
      </c>
      <c r="I106" s="3" t="s">
        <v>23</v>
      </c>
      <c r="J106" s="3" t="str">
        <f t="shared" si="2"/>
        <v>Yes</v>
      </c>
      <c r="K106" s="3" t="str">
        <f t="shared" si="3"/>
        <v>No</v>
      </c>
    </row>
    <row r="107" spans="1:11" ht="12.75" customHeight="1">
      <c r="A107" s="3" t="s">
        <v>307</v>
      </c>
      <c r="B107" s="4" t="s">
        <v>319</v>
      </c>
      <c r="C107" s="6" t="s">
        <v>320</v>
      </c>
      <c r="D107" s="3" t="s">
        <v>321</v>
      </c>
      <c r="E107" s="10" t="s">
        <v>15</v>
      </c>
      <c r="F107" s="3" t="s">
        <v>15</v>
      </c>
      <c r="G107" s="3" t="s">
        <v>321</v>
      </c>
      <c r="H107" s="3" t="s">
        <v>15</v>
      </c>
      <c r="I107" s="3" t="s">
        <v>17</v>
      </c>
      <c r="J107" s="3" t="str">
        <f t="shared" si="2"/>
        <v>Yes</v>
      </c>
      <c r="K107" s="3" t="str">
        <f t="shared" si="3"/>
        <v>Yes</v>
      </c>
    </row>
    <row r="108" spans="1:11" ht="12.75" customHeight="1">
      <c r="A108" s="3" t="s">
        <v>307</v>
      </c>
      <c r="B108" s="4" t="s">
        <v>322</v>
      </c>
      <c r="C108" s="6" t="s">
        <v>323</v>
      </c>
      <c r="D108" s="3" t="s">
        <v>47</v>
      </c>
      <c r="E108" s="10" t="s">
        <v>15</v>
      </c>
      <c r="F108" s="3" t="s">
        <v>21</v>
      </c>
      <c r="G108" s="3" t="s">
        <v>47</v>
      </c>
      <c r="H108" s="3" t="s">
        <v>15</v>
      </c>
      <c r="I108" s="3" t="s">
        <v>60</v>
      </c>
      <c r="J108" s="3" t="str">
        <f t="shared" si="2"/>
        <v>Yes</v>
      </c>
      <c r="K108" s="3" t="str">
        <f t="shared" si="3"/>
        <v>No</v>
      </c>
    </row>
    <row r="109" spans="1:11" ht="12.75" customHeight="1">
      <c r="A109" s="3" t="s">
        <v>307</v>
      </c>
      <c r="B109" s="4" t="s">
        <v>324</v>
      </c>
      <c r="C109" s="6" t="s">
        <v>325</v>
      </c>
      <c r="D109" s="3" t="s">
        <v>326</v>
      </c>
      <c r="E109" s="10" t="s">
        <v>15</v>
      </c>
      <c r="F109" s="3" t="s">
        <v>21</v>
      </c>
      <c r="G109" s="3" t="s">
        <v>326</v>
      </c>
      <c r="H109" s="3" t="s">
        <v>15</v>
      </c>
      <c r="I109" s="3" t="s">
        <v>23</v>
      </c>
      <c r="J109" s="3" t="str">
        <f t="shared" si="2"/>
        <v>Yes</v>
      </c>
      <c r="K109" s="3" t="str">
        <f t="shared" si="3"/>
        <v>No</v>
      </c>
    </row>
    <row r="110" spans="1:11" ht="12.75" customHeight="1">
      <c r="A110" s="3" t="s">
        <v>307</v>
      </c>
      <c r="B110" s="4" t="s">
        <v>327</v>
      </c>
      <c r="C110" s="6" t="s">
        <v>328</v>
      </c>
      <c r="D110" s="3" t="s">
        <v>47</v>
      </c>
      <c r="E110" s="10" t="s">
        <v>15</v>
      </c>
      <c r="F110" s="3" t="s">
        <v>15</v>
      </c>
      <c r="G110" s="3" t="s">
        <v>47</v>
      </c>
      <c r="H110" s="3" t="s">
        <v>15</v>
      </c>
      <c r="I110" s="3" t="s">
        <v>17</v>
      </c>
      <c r="J110" s="3" t="str">
        <f t="shared" si="2"/>
        <v>Yes</v>
      </c>
      <c r="K110" s="3" t="str">
        <f t="shared" si="3"/>
        <v>Yes</v>
      </c>
    </row>
    <row r="111" spans="1:11" ht="15.75" customHeight="1">
      <c r="A111" s="3" t="s">
        <v>307</v>
      </c>
      <c r="B111" s="4" t="s">
        <v>329</v>
      </c>
      <c r="C111" s="6" t="s">
        <v>330</v>
      </c>
      <c r="D111" s="3" t="s">
        <v>331</v>
      </c>
      <c r="E111" s="10" t="s">
        <v>15</v>
      </c>
      <c r="F111" s="3" t="s">
        <v>21</v>
      </c>
      <c r="G111" s="3" t="s">
        <v>331</v>
      </c>
      <c r="H111" s="3" t="s">
        <v>15</v>
      </c>
      <c r="I111" s="3" t="s">
        <v>60</v>
      </c>
      <c r="J111" s="3" t="str">
        <f t="shared" si="2"/>
        <v>Yes</v>
      </c>
      <c r="K111" s="3" t="str">
        <f t="shared" si="3"/>
        <v>No</v>
      </c>
    </row>
    <row r="112" spans="1:11" ht="12.75" customHeight="1">
      <c r="A112" s="3" t="s">
        <v>332</v>
      </c>
      <c r="B112" s="4" t="s">
        <v>333</v>
      </c>
      <c r="C112" s="6" t="s">
        <v>334</v>
      </c>
      <c r="D112" s="3" t="s">
        <v>335</v>
      </c>
      <c r="E112" s="10" t="s">
        <v>15</v>
      </c>
      <c r="F112" s="3" t="s">
        <v>15</v>
      </c>
      <c r="G112" s="3" t="s">
        <v>335</v>
      </c>
      <c r="H112" s="3" t="s">
        <v>15</v>
      </c>
      <c r="I112" s="3" t="s">
        <v>17</v>
      </c>
      <c r="J112" s="3" t="str">
        <f t="shared" si="2"/>
        <v>Yes</v>
      </c>
      <c r="K112" s="3" t="str">
        <f t="shared" si="3"/>
        <v>Yes</v>
      </c>
    </row>
    <row r="113" spans="1:11" ht="12.75" customHeight="1">
      <c r="A113" s="3" t="s">
        <v>332</v>
      </c>
      <c r="B113" s="4" t="s">
        <v>336</v>
      </c>
      <c r="C113" s="6" t="s">
        <v>337</v>
      </c>
      <c r="D113" s="8" t="s">
        <v>48</v>
      </c>
      <c r="E113" s="10" t="s">
        <v>21</v>
      </c>
      <c r="F113" s="3" t="s">
        <v>21</v>
      </c>
      <c r="G113" s="3" t="s">
        <v>48</v>
      </c>
      <c r="H113" s="3" t="s">
        <v>15</v>
      </c>
      <c r="I113" s="3" t="s">
        <v>60</v>
      </c>
      <c r="J113" s="3" t="str">
        <f t="shared" si="2"/>
        <v>Yes</v>
      </c>
      <c r="K113" s="3" t="str">
        <f t="shared" si="3"/>
        <v>Yes</v>
      </c>
    </row>
    <row r="114" spans="1:11" ht="12.75" customHeight="1">
      <c r="A114" s="3" t="s">
        <v>332</v>
      </c>
      <c r="B114" s="4" t="s">
        <v>338</v>
      </c>
      <c r="C114" s="6" t="s">
        <v>339</v>
      </c>
      <c r="D114" s="3" t="s">
        <v>340</v>
      </c>
      <c r="E114" s="10" t="s">
        <v>15</v>
      </c>
      <c r="F114" s="3" t="s">
        <v>15</v>
      </c>
      <c r="G114" s="3" t="s">
        <v>340</v>
      </c>
      <c r="H114" s="3" t="s">
        <v>15</v>
      </c>
      <c r="I114" s="3" t="s">
        <v>17</v>
      </c>
      <c r="J114" s="3" t="str">
        <f t="shared" si="2"/>
        <v>Yes</v>
      </c>
      <c r="K114" s="3" t="str">
        <f t="shared" si="3"/>
        <v>Yes</v>
      </c>
    </row>
    <row r="115" spans="1:11" ht="12.75" customHeight="1">
      <c r="A115" s="3" t="s">
        <v>332</v>
      </c>
      <c r="B115" s="4" t="s">
        <v>341</v>
      </c>
      <c r="C115" s="6" t="s">
        <v>342</v>
      </c>
      <c r="D115" s="3" t="s">
        <v>67</v>
      </c>
      <c r="E115" s="10" t="s">
        <v>15</v>
      </c>
      <c r="F115" s="3" t="s">
        <v>21</v>
      </c>
      <c r="G115" s="3" t="s">
        <v>67</v>
      </c>
      <c r="H115" s="3" t="s">
        <v>15</v>
      </c>
      <c r="I115" s="3" t="s">
        <v>23</v>
      </c>
      <c r="J115" s="3" t="str">
        <f t="shared" si="2"/>
        <v>Yes</v>
      </c>
      <c r="K115" s="3" t="str">
        <f t="shared" si="3"/>
        <v>No</v>
      </c>
    </row>
    <row r="116" spans="1:11" ht="12.75" customHeight="1">
      <c r="A116" s="3" t="s">
        <v>332</v>
      </c>
      <c r="B116" s="4" t="s">
        <v>343</v>
      </c>
      <c r="C116" s="6" t="s">
        <v>344</v>
      </c>
      <c r="D116" s="3" t="s">
        <v>345</v>
      </c>
      <c r="E116" s="10" t="s">
        <v>21</v>
      </c>
      <c r="F116" s="3" t="s">
        <v>15</v>
      </c>
      <c r="G116" s="3" t="s">
        <v>345</v>
      </c>
      <c r="H116" s="3" t="s">
        <v>15</v>
      </c>
      <c r="I116" s="3" t="s">
        <v>17</v>
      </c>
      <c r="J116" s="3" t="str">
        <f t="shared" si="2"/>
        <v>Yes</v>
      </c>
      <c r="K116" s="3" t="str">
        <f t="shared" si="3"/>
        <v>No</v>
      </c>
    </row>
    <row r="117" spans="1:11" ht="12.75" customHeight="1">
      <c r="A117" s="3" t="s">
        <v>332</v>
      </c>
      <c r="B117" s="4" t="s">
        <v>346</v>
      </c>
      <c r="C117" s="6" t="s">
        <v>347</v>
      </c>
      <c r="D117" s="3" t="s">
        <v>348</v>
      </c>
      <c r="E117" s="10" t="s">
        <v>15</v>
      </c>
      <c r="F117" s="3" t="s">
        <v>21</v>
      </c>
      <c r="G117" s="3" t="s">
        <v>348</v>
      </c>
      <c r="H117" s="3" t="s">
        <v>15</v>
      </c>
      <c r="I117" s="3" t="s">
        <v>60</v>
      </c>
      <c r="J117" s="3" t="str">
        <f t="shared" si="2"/>
        <v>Yes</v>
      </c>
      <c r="K117" s="3" t="str">
        <f t="shared" si="3"/>
        <v>No</v>
      </c>
    </row>
    <row r="118" spans="1:11" ht="12.75" customHeight="1">
      <c r="A118" s="3" t="s">
        <v>332</v>
      </c>
      <c r="B118" s="4" t="s">
        <v>349</v>
      </c>
      <c r="C118" s="6" t="s">
        <v>350</v>
      </c>
      <c r="D118" s="3" t="s">
        <v>67</v>
      </c>
      <c r="E118" s="10" t="s">
        <v>15</v>
      </c>
      <c r="F118" s="3" t="s">
        <v>21</v>
      </c>
      <c r="G118" s="3" t="s">
        <v>67</v>
      </c>
      <c r="H118" s="3" t="s">
        <v>15</v>
      </c>
      <c r="I118" s="3" t="s">
        <v>60</v>
      </c>
      <c r="J118" s="3" t="str">
        <f t="shared" si="2"/>
        <v>Yes</v>
      </c>
      <c r="K118" s="3" t="str">
        <f t="shared" si="3"/>
        <v>No</v>
      </c>
    </row>
    <row r="119" spans="1:11" ht="12.75" customHeight="1">
      <c r="A119" s="3" t="s">
        <v>332</v>
      </c>
      <c r="B119" s="4" t="s">
        <v>351</v>
      </c>
      <c r="C119" s="6" t="s">
        <v>352</v>
      </c>
      <c r="D119" s="19" t="s">
        <v>353</v>
      </c>
      <c r="E119" s="18" t="s">
        <v>21</v>
      </c>
      <c r="F119" s="3" t="s">
        <v>15</v>
      </c>
      <c r="G119" s="3" t="s">
        <v>354</v>
      </c>
      <c r="H119" s="3" t="s">
        <v>15</v>
      </c>
      <c r="I119" s="3" t="s">
        <v>17</v>
      </c>
      <c r="J119" s="3" t="str">
        <f t="shared" si="2"/>
        <v>No</v>
      </c>
      <c r="K119" s="3" t="str">
        <f t="shared" si="3"/>
        <v>No</v>
      </c>
    </row>
    <row r="120" spans="1:11" ht="12.75" customHeight="1">
      <c r="A120" s="3" t="s">
        <v>332</v>
      </c>
      <c r="B120" s="4" t="s">
        <v>355</v>
      </c>
      <c r="C120" s="6" t="s">
        <v>356</v>
      </c>
      <c r="D120" s="3" t="s">
        <v>86</v>
      </c>
      <c r="E120" s="10" t="s">
        <v>15</v>
      </c>
      <c r="F120" s="3" t="s">
        <v>15</v>
      </c>
      <c r="G120" s="3" t="s">
        <v>86</v>
      </c>
      <c r="H120" s="3" t="s">
        <v>15</v>
      </c>
      <c r="I120" s="3" t="s">
        <v>139</v>
      </c>
      <c r="J120" s="3" t="str">
        <f t="shared" si="2"/>
        <v>Yes</v>
      </c>
      <c r="K120" s="3" t="str">
        <f t="shared" si="3"/>
        <v>Yes</v>
      </c>
    </row>
    <row r="121" spans="1:11" ht="12.75" customHeight="1">
      <c r="A121" s="3" t="s">
        <v>332</v>
      </c>
      <c r="B121" s="4" t="s">
        <v>357</v>
      </c>
      <c r="C121" s="6" t="s">
        <v>358</v>
      </c>
      <c r="D121" s="3" t="s">
        <v>67</v>
      </c>
      <c r="E121" s="10" t="s">
        <v>15</v>
      </c>
      <c r="F121" s="3" t="s">
        <v>15</v>
      </c>
      <c r="G121" s="3" t="s">
        <v>67</v>
      </c>
      <c r="H121" s="3" t="s">
        <v>15</v>
      </c>
      <c r="I121" s="3" t="s">
        <v>139</v>
      </c>
      <c r="J121" s="3" t="str">
        <f t="shared" si="2"/>
        <v>Yes</v>
      </c>
      <c r="K121" s="3" t="str">
        <f t="shared" si="3"/>
        <v>Yes</v>
      </c>
    </row>
    <row r="122" spans="1:11" ht="12.75" customHeight="1">
      <c r="A122" s="3" t="s">
        <v>359</v>
      </c>
      <c r="B122" s="4" t="s">
        <v>360</v>
      </c>
      <c r="C122" s="6" t="s">
        <v>361</v>
      </c>
      <c r="D122" s="3" t="s">
        <v>362</v>
      </c>
      <c r="E122" s="10" t="s">
        <v>15</v>
      </c>
      <c r="F122" s="3" t="s">
        <v>21</v>
      </c>
      <c r="G122" s="3" t="s">
        <v>362</v>
      </c>
      <c r="H122" s="3" t="s">
        <v>15</v>
      </c>
      <c r="I122" s="3" t="s">
        <v>23</v>
      </c>
      <c r="J122" s="3" t="str">
        <f t="shared" si="2"/>
        <v>Yes</v>
      </c>
      <c r="K122" s="3" t="str">
        <f t="shared" si="3"/>
        <v>No</v>
      </c>
    </row>
    <row r="123" spans="1:11" ht="12.75" customHeight="1">
      <c r="A123" s="3" t="s">
        <v>359</v>
      </c>
      <c r="B123" s="4" t="s">
        <v>363</v>
      </c>
      <c r="C123" s="6" t="s">
        <v>364</v>
      </c>
      <c r="D123" s="3" t="s">
        <v>123</v>
      </c>
      <c r="E123" s="10" t="s">
        <v>15</v>
      </c>
      <c r="F123" s="3" t="s">
        <v>21</v>
      </c>
      <c r="G123" s="3" t="s">
        <v>123</v>
      </c>
      <c r="H123" s="3" t="s">
        <v>15</v>
      </c>
      <c r="I123" s="3" t="s">
        <v>23</v>
      </c>
      <c r="J123" s="3" t="str">
        <f t="shared" si="2"/>
        <v>Yes</v>
      </c>
      <c r="K123" s="3" t="str">
        <f t="shared" si="3"/>
        <v>No</v>
      </c>
    </row>
    <row r="124" spans="1:11" ht="12.75" customHeight="1">
      <c r="A124" s="3" t="s">
        <v>359</v>
      </c>
      <c r="B124" s="4" t="s">
        <v>365</v>
      </c>
      <c r="C124" s="6" t="s">
        <v>366</v>
      </c>
      <c r="D124" s="3" t="s">
        <v>340</v>
      </c>
      <c r="E124" s="10" t="s">
        <v>15</v>
      </c>
      <c r="F124" s="3" t="s">
        <v>21</v>
      </c>
      <c r="G124" s="3" t="s">
        <v>340</v>
      </c>
      <c r="H124" s="3" t="s">
        <v>15</v>
      </c>
      <c r="I124" s="3" t="s">
        <v>23</v>
      </c>
      <c r="J124" s="3" t="str">
        <f t="shared" si="2"/>
        <v>Yes</v>
      </c>
      <c r="K124" s="3" t="str">
        <f t="shared" si="3"/>
        <v>No</v>
      </c>
    </row>
    <row r="125" spans="1:11" ht="12.75" customHeight="1">
      <c r="A125" s="3" t="s">
        <v>359</v>
      </c>
      <c r="B125" s="4" t="s">
        <v>367</v>
      </c>
      <c r="C125" s="6" t="s">
        <v>368</v>
      </c>
      <c r="D125" s="3" t="s">
        <v>369</v>
      </c>
      <c r="E125" s="10" t="s">
        <v>15</v>
      </c>
      <c r="F125" s="3" t="s">
        <v>15</v>
      </c>
      <c r="G125" s="3" t="s">
        <v>369</v>
      </c>
      <c r="H125" s="3" t="s">
        <v>15</v>
      </c>
      <c r="I125" s="3" t="s">
        <v>17</v>
      </c>
      <c r="J125" s="3" t="str">
        <f t="shared" si="2"/>
        <v>Yes</v>
      </c>
      <c r="K125" s="3" t="str">
        <f t="shared" si="3"/>
        <v>Yes</v>
      </c>
    </row>
    <row r="126" spans="1:11" ht="12.75" customHeight="1">
      <c r="A126" s="3" t="s">
        <v>359</v>
      </c>
      <c r="B126" s="4" t="s">
        <v>370</v>
      </c>
      <c r="C126" s="6" t="s">
        <v>371</v>
      </c>
      <c r="D126" s="3" t="s">
        <v>14</v>
      </c>
      <c r="E126" s="10" t="s">
        <v>15</v>
      </c>
      <c r="F126" s="3" t="s">
        <v>15</v>
      </c>
      <c r="G126" s="3" t="s">
        <v>14</v>
      </c>
      <c r="H126" s="3" t="s">
        <v>15</v>
      </c>
      <c r="I126" s="3" t="s">
        <v>17</v>
      </c>
      <c r="J126" s="3" t="str">
        <f t="shared" si="2"/>
        <v>Yes</v>
      </c>
      <c r="K126" s="3" t="str">
        <f t="shared" si="3"/>
        <v>Yes</v>
      </c>
    </row>
    <row r="127" spans="1:11" ht="12.75" customHeight="1">
      <c r="A127" s="3" t="s">
        <v>359</v>
      </c>
      <c r="B127" s="4" t="s">
        <v>372</v>
      </c>
      <c r="C127" s="6" t="s">
        <v>373</v>
      </c>
      <c r="D127" s="3" t="s">
        <v>67</v>
      </c>
      <c r="E127" s="10" t="s">
        <v>15</v>
      </c>
      <c r="F127" s="3" t="s">
        <v>21</v>
      </c>
      <c r="G127" s="3" t="s">
        <v>67</v>
      </c>
      <c r="H127" s="3" t="s">
        <v>15</v>
      </c>
      <c r="I127" s="3" t="s">
        <v>60</v>
      </c>
      <c r="J127" s="3" t="str">
        <f t="shared" si="2"/>
        <v>Yes</v>
      </c>
      <c r="K127" s="3" t="str">
        <f t="shared" si="3"/>
        <v>No</v>
      </c>
    </row>
    <row r="128" spans="1:11" ht="12.75" customHeight="1">
      <c r="A128" s="3" t="s">
        <v>359</v>
      </c>
      <c r="B128" s="4" t="s">
        <v>374</v>
      </c>
      <c r="C128" s="6" t="s">
        <v>375</v>
      </c>
      <c r="D128" s="3" t="s">
        <v>376</v>
      </c>
      <c r="E128" s="10" t="s">
        <v>15</v>
      </c>
      <c r="F128" s="3" t="s">
        <v>21</v>
      </c>
      <c r="G128" s="3" t="s">
        <v>376</v>
      </c>
      <c r="H128" s="3" t="s">
        <v>15</v>
      </c>
      <c r="I128" s="3" t="s">
        <v>23</v>
      </c>
      <c r="J128" s="3" t="str">
        <f t="shared" si="2"/>
        <v>Yes</v>
      </c>
      <c r="K128" s="3" t="str">
        <f t="shared" si="3"/>
        <v>No</v>
      </c>
    </row>
    <row r="129" spans="1:11" ht="12.75" customHeight="1">
      <c r="A129" s="3" t="s">
        <v>359</v>
      </c>
      <c r="B129" s="4" t="s">
        <v>377</v>
      </c>
      <c r="C129" s="6" t="s">
        <v>378</v>
      </c>
      <c r="D129" s="3" t="s">
        <v>67</v>
      </c>
      <c r="E129" s="10" t="s">
        <v>15</v>
      </c>
      <c r="F129" s="3" t="s">
        <v>21</v>
      </c>
      <c r="G129" s="3" t="s">
        <v>67</v>
      </c>
      <c r="H129" s="3" t="s">
        <v>15</v>
      </c>
      <c r="I129" s="3" t="s">
        <v>23</v>
      </c>
      <c r="J129" s="3" t="str">
        <f t="shared" si="2"/>
        <v>Yes</v>
      </c>
      <c r="K129" s="3" t="str">
        <f t="shared" si="3"/>
        <v>No</v>
      </c>
    </row>
    <row r="130" spans="1:11" ht="12.75" customHeight="1">
      <c r="A130" s="3" t="s">
        <v>359</v>
      </c>
      <c r="B130" s="4" t="s">
        <v>379</v>
      </c>
      <c r="C130" s="6" t="s">
        <v>380</v>
      </c>
      <c r="D130" s="3" t="s">
        <v>381</v>
      </c>
      <c r="E130" s="10" t="s">
        <v>15</v>
      </c>
      <c r="F130" s="3" t="s">
        <v>21</v>
      </c>
      <c r="G130" s="3" t="s">
        <v>381</v>
      </c>
      <c r="H130" s="3" t="s">
        <v>15</v>
      </c>
      <c r="I130" s="3" t="s">
        <v>60</v>
      </c>
      <c r="J130" s="3" t="str">
        <f t="shared" ref="J130:J193" si="4">IF(OR(D130="Indeterminate", G130="Indeterminate"), "Indeterminate", IF(OR(D130="Payload exceeds limit", G130="Payload exceeds limit"), "Payload exceeds limit", IF(D130=G130, "Yes", "No")))</f>
        <v>Yes</v>
      </c>
      <c r="K130" s="3" t="str">
        <f t="shared" ref="K130:K193" si="5">IF(OR(E130="Indeterminate", F130="Indeterminate"), "Indeterminate", IF(OR(E130="Payload exceeds limit", F130="Payload exceeds limit"), "Payload exceeds limit", IF(E130=F130, "Yes", "No")))</f>
        <v>No</v>
      </c>
    </row>
    <row r="131" spans="1:11" ht="12.75" customHeight="1">
      <c r="A131" s="3" t="s">
        <v>359</v>
      </c>
      <c r="B131" s="4" t="s">
        <v>382</v>
      </c>
      <c r="C131" s="6" t="s">
        <v>383</v>
      </c>
      <c r="D131" s="8" t="s">
        <v>48</v>
      </c>
      <c r="E131" s="10" t="s">
        <v>21</v>
      </c>
      <c r="F131" s="3" t="s">
        <v>21</v>
      </c>
      <c r="G131" s="3" t="s">
        <v>48</v>
      </c>
      <c r="H131" s="3" t="s">
        <v>15</v>
      </c>
      <c r="I131" s="3" t="s">
        <v>60</v>
      </c>
      <c r="J131" s="3" t="str">
        <f t="shared" si="4"/>
        <v>Yes</v>
      </c>
      <c r="K131" s="3" t="str">
        <f t="shared" si="5"/>
        <v>Yes</v>
      </c>
    </row>
    <row r="132" spans="1:11" ht="12.75" customHeight="1">
      <c r="A132" s="3" t="s">
        <v>384</v>
      </c>
      <c r="B132" s="4" t="s">
        <v>385</v>
      </c>
      <c r="C132" s="6" t="s">
        <v>386</v>
      </c>
      <c r="D132" s="8" t="s">
        <v>48</v>
      </c>
      <c r="E132" s="10" t="s">
        <v>21</v>
      </c>
      <c r="F132" s="3" t="s">
        <v>21</v>
      </c>
      <c r="G132" s="3" t="s">
        <v>48</v>
      </c>
      <c r="H132" s="3" t="s">
        <v>15</v>
      </c>
      <c r="I132" s="3" t="s">
        <v>60</v>
      </c>
      <c r="J132" s="3" t="str">
        <f t="shared" si="4"/>
        <v>Yes</v>
      </c>
      <c r="K132" s="3" t="str">
        <f t="shared" si="5"/>
        <v>Yes</v>
      </c>
    </row>
    <row r="133" spans="1:11" ht="12.75" customHeight="1">
      <c r="A133" s="3" t="s">
        <v>384</v>
      </c>
      <c r="B133" s="4" t="s">
        <v>387</v>
      </c>
      <c r="C133" s="6" t="s">
        <v>388</v>
      </c>
      <c r="D133" s="3" t="s">
        <v>389</v>
      </c>
      <c r="E133" s="10" t="s">
        <v>15</v>
      </c>
      <c r="F133" s="3" t="s">
        <v>15</v>
      </c>
      <c r="G133" s="3" t="s">
        <v>389</v>
      </c>
      <c r="H133" s="3" t="s">
        <v>15</v>
      </c>
      <c r="I133" s="3" t="s">
        <v>139</v>
      </c>
      <c r="J133" s="3" t="str">
        <f t="shared" si="4"/>
        <v>Yes</v>
      </c>
      <c r="K133" s="3" t="str">
        <f t="shared" si="5"/>
        <v>Yes</v>
      </c>
    </row>
    <row r="134" spans="1:11" ht="12.75" customHeight="1">
      <c r="A134" s="3" t="s">
        <v>384</v>
      </c>
      <c r="B134" s="4" t="s">
        <v>390</v>
      </c>
      <c r="C134" s="6" t="s">
        <v>391</v>
      </c>
      <c r="D134" s="3" t="s">
        <v>278</v>
      </c>
      <c r="E134" s="10" t="s">
        <v>15</v>
      </c>
      <c r="F134" s="3" t="s">
        <v>15</v>
      </c>
      <c r="G134" s="3" t="s">
        <v>52</v>
      </c>
      <c r="H134" s="3" t="s">
        <v>15</v>
      </c>
      <c r="I134" s="3" t="s">
        <v>139</v>
      </c>
      <c r="J134" s="3" t="str">
        <f t="shared" si="4"/>
        <v>No</v>
      </c>
      <c r="K134" s="3" t="str">
        <f t="shared" si="5"/>
        <v>Yes</v>
      </c>
    </row>
    <row r="135" spans="1:11" ht="12.75" customHeight="1">
      <c r="A135" s="3" t="s">
        <v>384</v>
      </c>
      <c r="B135" s="4" t="s">
        <v>392</v>
      </c>
      <c r="C135" s="6" t="s">
        <v>393</v>
      </c>
      <c r="D135" s="3" t="s">
        <v>163</v>
      </c>
      <c r="E135" s="10" t="s">
        <v>15</v>
      </c>
      <c r="F135" s="3" t="s">
        <v>15</v>
      </c>
      <c r="G135" s="3" t="s">
        <v>164</v>
      </c>
      <c r="H135" s="3" t="s">
        <v>15</v>
      </c>
      <c r="I135" s="3" t="s">
        <v>17</v>
      </c>
      <c r="J135" s="3" t="str">
        <f t="shared" si="4"/>
        <v>Yes</v>
      </c>
      <c r="K135" s="3" t="str">
        <f t="shared" si="5"/>
        <v>Yes</v>
      </c>
    </row>
    <row r="136" spans="1:11" ht="12.75" customHeight="1">
      <c r="A136" s="3" t="s">
        <v>384</v>
      </c>
      <c r="B136" s="4" t="s">
        <v>394</v>
      </c>
      <c r="C136" s="6" t="s">
        <v>395</v>
      </c>
      <c r="D136" s="3" t="s">
        <v>396</v>
      </c>
      <c r="E136" s="10" t="s">
        <v>15</v>
      </c>
      <c r="F136" s="3" t="s">
        <v>21</v>
      </c>
      <c r="G136" s="3" t="s">
        <v>396</v>
      </c>
      <c r="H136" s="3" t="s">
        <v>15</v>
      </c>
      <c r="I136" s="3" t="s">
        <v>60</v>
      </c>
      <c r="J136" s="3" t="str">
        <f t="shared" si="4"/>
        <v>Yes</v>
      </c>
      <c r="K136" s="3" t="str">
        <f t="shared" si="5"/>
        <v>No</v>
      </c>
    </row>
    <row r="137" spans="1:11" ht="12.75" customHeight="1">
      <c r="A137" s="3" t="s">
        <v>384</v>
      </c>
      <c r="B137" s="4" t="s">
        <v>397</v>
      </c>
      <c r="C137" s="6" t="s">
        <v>398</v>
      </c>
      <c r="D137" s="8" t="s">
        <v>48</v>
      </c>
      <c r="E137" s="10" t="s">
        <v>21</v>
      </c>
      <c r="F137" s="3" t="s">
        <v>21</v>
      </c>
      <c r="G137" s="3" t="s">
        <v>48</v>
      </c>
      <c r="H137" s="3" t="s">
        <v>15</v>
      </c>
      <c r="I137" s="3" t="s">
        <v>60</v>
      </c>
      <c r="J137" s="3" t="str">
        <f t="shared" si="4"/>
        <v>Yes</v>
      </c>
      <c r="K137" s="3" t="str">
        <f t="shared" si="5"/>
        <v>Yes</v>
      </c>
    </row>
    <row r="138" spans="1:11" ht="12.75" customHeight="1">
      <c r="A138" s="3" t="s">
        <v>384</v>
      </c>
      <c r="B138" s="4" t="s">
        <v>399</v>
      </c>
      <c r="C138" s="6" t="s">
        <v>400</v>
      </c>
      <c r="D138" s="3" t="s">
        <v>401</v>
      </c>
      <c r="E138" s="10" t="s">
        <v>15</v>
      </c>
      <c r="F138" s="3" t="s">
        <v>21</v>
      </c>
      <c r="G138" s="3" t="s">
        <v>402</v>
      </c>
      <c r="H138" s="3" t="s">
        <v>21</v>
      </c>
      <c r="I138" s="3" t="s">
        <v>23</v>
      </c>
      <c r="J138" s="3" t="str">
        <f t="shared" si="4"/>
        <v>Yes</v>
      </c>
      <c r="K138" s="3" t="str">
        <f t="shared" si="5"/>
        <v>No</v>
      </c>
    </row>
    <row r="139" spans="1:11" ht="12.75" customHeight="1">
      <c r="A139" s="3" t="s">
        <v>384</v>
      </c>
      <c r="B139" s="4" t="s">
        <v>403</v>
      </c>
      <c r="C139" s="6" t="s">
        <v>404</v>
      </c>
      <c r="D139" s="8" t="s">
        <v>48</v>
      </c>
      <c r="E139" s="10" t="s">
        <v>21</v>
      </c>
      <c r="F139" s="3" t="s">
        <v>21</v>
      </c>
      <c r="G139" s="3" t="s">
        <v>48</v>
      </c>
      <c r="H139" s="3" t="s">
        <v>15</v>
      </c>
      <c r="I139" s="3" t="s">
        <v>60</v>
      </c>
      <c r="J139" s="3" t="str">
        <f t="shared" si="4"/>
        <v>Yes</v>
      </c>
      <c r="K139" s="3" t="str">
        <f t="shared" si="5"/>
        <v>Yes</v>
      </c>
    </row>
    <row r="140" spans="1:11" ht="12.75" customHeight="1">
      <c r="A140" s="3" t="s">
        <v>384</v>
      </c>
      <c r="B140" s="4" t="s">
        <v>405</v>
      </c>
      <c r="C140" s="6" t="s">
        <v>406</v>
      </c>
      <c r="D140" s="3" t="s">
        <v>43</v>
      </c>
      <c r="E140" s="10" t="s">
        <v>15</v>
      </c>
      <c r="F140" s="3" t="s">
        <v>21</v>
      </c>
      <c r="G140" s="3" t="s">
        <v>43</v>
      </c>
      <c r="H140" s="3" t="s">
        <v>21</v>
      </c>
      <c r="I140" s="3" t="s">
        <v>23</v>
      </c>
      <c r="J140" s="3" t="str">
        <f t="shared" si="4"/>
        <v>Yes</v>
      </c>
      <c r="K140" s="3" t="str">
        <f t="shared" si="5"/>
        <v>No</v>
      </c>
    </row>
    <row r="141" spans="1:11" ht="12.75" customHeight="1">
      <c r="A141" s="3" t="s">
        <v>384</v>
      </c>
      <c r="B141" s="4" t="s">
        <v>407</v>
      </c>
      <c r="C141" s="6" t="s">
        <v>408</v>
      </c>
      <c r="D141" s="3" t="s">
        <v>409</v>
      </c>
      <c r="E141" s="10" t="s">
        <v>15</v>
      </c>
      <c r="F141" s="3" t="s">
        <v>21</v>
      </c>
      <c r="G141" s="3" t="s">
        <v>410</v>
      </c>
      <c r="H141" s="3" t="s">
        <v>21</v>
      </c>
      <c r="I141" s="3" t="s">
        <v>60</v>
      </c>
      <c r="J141" s="3" t="str">
        <f t="shared" si="4"/>
        <v>No</v>
      </c>
      <c r="K141" s="3" t="str">
        <f t="shared" si="5"/>
        <v>No</v>
      </c>
    </row>
    <row r="142" spans="1:11" ht="12.75" customHeight="1">
      <c r="A142" s="3" t="s">
        <v>411</v>
      </c>
      <c r="B142" s="4" t="s">
        <v>412</v>
      </c>
      <c r="C142" s="6" t="s">
        <v>413</v>
      </c>
      <c r="D142" s="19" t="s">
        <v>123</v>
      </c>
      <c r="E142" s="10" t="s">
        <v>21</v>
      </c>
      <c r="F142" s="3" t="s">
        <v>21</v>
      </c>
      <c r="G142" s="3" t="s">
        <v>123</v>
      </c>
      <c r="H142" s="3" t="s">
        <v>15</v>
      </c>
      <c r="I142" s="3" t="s">
        <v>23</v>
      </c>
      <c r="J142" s="3" t="str">
        <f t="shared" si="4"/>
        <v>Yes</v>
      </c>
      <c r="K142" s="3" t="str">
        <f t="shared" si="5"/>
        <v>Yes</v>
      </c>
    </row>
    <row r="143" spans="1:11" ht="12.75" customHeight="1">
      <c r="A143" s="3" t="s">
        <v>411</v>
      </c>
      <c r="B143" s="4" t="s">
        <v>414</v>
      </c>
      <c r="C143" s="6" t="s">
        <v>415</v>
      </c>
      <c r="D143" s="3" t="s">
        <v>67</v>
      </c>
      <c r="E143" s="10" t="s">
        <v>15</v>
      </c>
      <c r="F143" s="3" t="s">
        <v>21</v>
      </c>
      <c r="G143" s="3" t="s">
        <v>67</v>
      </c>
      <c r="H143" s="3" t="s">
        <v>15</v>
      </c>
      <c r="I143" s="3" t="s">
        <v>60</v>
      </c>
      <c r="J143" s="3" t="str">
        <f t="shared" si="4"/>
        <v>Yes</v>
      </c>
      <c r="K143" s="3" t="str">
        <f t="shared" si="5"/>
        <v>No</v>
      </c>
    </row>
    <row r="144" spans="1:11" ht="12.75" customHeight="1">
      <c r="A144" s="3" t="s">
        <v>411</v>
      </c>
      <c r="B144" s="4" t="s">
        <v>416</v>
      </c>
      <c r="C144" s="6" t="s">
        <v>417</v>
      </c>
      <c r="D144" s="3" t="s">
        <v>67</v>
      </c>
      <c r="E144" s="10" t="s">
        <v>15</v>
      </c>
      <c r="F144" s="3" t="s">
        <v>21</v>
      </c>
      <c r="G144" s="3" t="s">
        <v>67</v>
      </c>
      <c r="H144" s="3" t="s">
        <v>15</v>
      </c>
      <c r="I144" s="3" t="s">
        <v>60</v>
      </c>
      <c r="J144" s="3" t="str">
        <f t="shared" si="4"/>
        <v>Yes</v>
      </c>
      <c r="K144" s="3" t="str">
        <f t="shared" si="5"/>
        <v>No</v>
      </c>
    </row>
    <row r="145" spans="1:11" ht="12.75" customHeight="1">
      <c r="A145" s="3" t="s">
        <v>411</v>
      </c>
      <c r="B145" s="4" t="s">
        <v>418</v>
      </c>
      <c r="C145" s="6" t="s">
        <v>419</v>
      </c>
      <c r="D145" s="3" t="s">
        <v>420</v>
      </c>
      <c r="E145" s="10" t="s">
        <v>15</v>
      </c>
      <c r="F145" s="3" t="s">
        <v>15</v>
      </c>
      <c r="G145" s="3" t="s">
        <v>420</v>
      </c>
      <c r="H145" s="3" t="s">
        <v>15</v>
      </c>
      <c r="I145" s="3" t="s">
        <v>17</v>
      </c>
      <c r="J145" s="3" t="str">
        <f t="shared" si="4"/>
        <v>Yes</v>
      </c>
      <c r="K145" s="3" t="str">
        <f t="shared" si="5"/>
        <v>Yes</v>
      </c>
    </row>
    <row r="146" spans="1:11" ht="12.75" customHeight="1">
      <c r="A146" s="3" t="s">
        <v>411</v>
      </c>
      <c r="B146" s="4" t="s">
        <v>421</v>
      </c>
      <c r="C146" s="6" t="s">
        <v>422</v>
      </c>
      <c r="D146" s="3" t="s">
        <v>340</v>
      </c>
      <c r="E146" s="10" t="s">
        <v>15</v>
      </c>
      <c r="F146" s="3" t="s">
        <v>21</v>
      </c>
      <c r="G146" s="3" t="s">
        <v>340</v>
      </c>
      <c r="H146" s="3" t="s">
        <v>15</v>
      </c>
      <c r="I146" s="3" t="s">
        <v>60</v>
      </c>
      <c r="J146" s="3" t="str">
        <f t="shared" si="4"/>
        <v>Yes</v>
      </c>
      <c r="K146" s="3" t="str">
        <f t="shared" si="5"/>
        <v>No</v>
      </c>
    </row>
    <row r="147" spans="1:11" ht="12.75" customHeight="1">
      <c r="A147" s="3" t="s">
        <v>411</v>
      </c>
      <c r="B147" s="4" t="s">
        <v>423</v>
      </c>
      <c r="C147" s="6" t="s">
        <v>424</v>
      </c>
      <c r="D147" s="3" t="s">
        <v>401</v>
      </c>
      <c r="E147" s="10" t="s">
        <v>15</v>
      </c>
      <c r="F147" s="3" t="s">
        <v>21</v>
      </c>
      <c r="G147" s="3" t="s">
        <v>402</v>
      </c>
      <c r="H147" s="3" t="s">
        <v>21</v>
      </c>
      <c r="I147" s="3" t="s">
        <v>23</v>
      </c>
      <c r="J147" s="3" t="str">
        <f t="shared" si="4"/>
        <v>Yes</v>
      </c>
      <c r="K147" s="3" t="str">
        <f t="shared" si="5"/>
        <v>No</v>
      </c>
    </row>
    <row r="148" spans="1:11" ht="12.75" customHeight="1">
      <c r="A148" s="3" t="s">
        <v>411</v>
      </c>
      <c r="B148" s="4" t="s">
        <v>425</v>
      </c>
      <c r="C148" s="6" t="s">
        <v>426</v>
      </c>
      <c r="D148" s="8" t="s">
        <v>48</v>
      </c>
      <c r="E148" s="10" t="s">
        <v>21</v>
      </c>
      <c r="F148" s="3" t="s">
        <v>21</v>
      </c>
      <c r="G148" s="3" t="s">
        <v>48</v>
      </c>
      <c r="H148" s="3" t="s">
        <v>15</v>
      </c>
      <c r="I148" s="3" t="s">
        <v>60</v>
      </c>
      <c r="J148" s="3" t="str">
        <f t="shared" si="4"/>
        <v>Yes</v>
      </c>
      <c r="K148" s="3" t="str">
        <f t="shared" si="5"/>
        <v>Yes</v>
      </c>
    </row>
    <row r="149" spans="1:11" ht="12.75" customHeight="1">
      <c r="A149" s="3" t="s">
        <v>411</v>
      </c>
      <c r="B149" s="4" t="s">
        <v>427</v>
      </c>
      <c r="C149" s="6" t="s">
        <v>428</v>
      </c>
      <c r="D149" s="3" t="s">
        <v>163</v>
      </c>
      <c r="E149" s="10" t="s">
        <v>15</v>
      </c>
      <c r="F149" s="3" t="s">
        <v>15</v>
      </c>
      <c r="G149" s="3" t="s">
        <v>164</v>
      </c>
      <c r="H149" s="3" t="s">
        <v>15</v>
      </c>
      <c r="I149" s="3" t="s">
        <v>139</v>
      </c>
      <c r="J149" s="3" t="str">
        <f t="shared" si="4"/>
        <v>Yes</v>
      </c>
      <c r="K149" s="3" t="str">
        <f t="shared" si="5"/>
        <v>Yes</v>
      </c>
    </row>
    <row r="150" spans="1:11" ht="12.75" customHeight="1">
      <c r="A150" s="3" t="s">
        <v>411</v>
      </c>
      <c r="B150" s="4" t="s">
        <v>429</v>
      </c>
      <c r="C150" s="6" t="s">
        <v>430</v>
      </c>
      <c r="D150" s="3" t="s">
        <v>401</v>
      </c>
      <c r="E150" s="10" t="s">
        <v>15</v>
      </c>
      <c r="F150" s="3" t="s">
        <v>15</v>
      </c>
      <c r="G150" s="3" t="s">
        <v>402</v>
      </c>
      <c r="H150" s="3" t="s">
        <v>15</v>
      </c>
      <c r="I150" s="3" t="s">
        <v>17</v>
      </c>
      <c r="J150" s="3" t="str">
        <f t="shared" si="4"/>
        <v>Yes</v>
      </c>
      <c r="K150" s="3" t="str">
        <f t="shared" si="5"/>
        <v>Yes</v>
      </c>
    </row>
    <row r="151" spans="1:11" ht="12.75" customHeight="1">
      <c r="A151" s="3" t="s">
        <v>411</v>
      </c>
      <c r="B151" s="4" t="s">
        <v>431</v>
      </c>
      <c r="C151" s="6" t="s">
        <v>432</v>
      </c>
      <c r="D151" s="3" t="s">
        <v>340</v>
      </c>
      <c r="E151" s="10" t="s">
        <v>15</v>
      </c>
      <c r="F151" s="3" t="s">
        <v>21</v>
      </c>
      <c r="G151" s="3" t="s">
        <v>340</v>
      </c>
      <c r="H151" s="3" t="s">
        <v>15</v>
      </c>
      <c r="I151" s="3" t="s">
        <v>60</v>
      </c>
      <c r="J151" s="3" t="str">
        <f t="shared" si="4"/>
        <v>Yes</v>
      </c>
      <c r="K151" s="3" t="str">
        <f t="shared" si="5"/>
        <v>No</v>
      </c>
    </row>
    <row r="152" spans="1:11" ht="12.75" customHeight="1">
      <c r="A152" s="3" t="s">
        <v>433</v>
      </c>
      <c r="B152" s="4" t="s">
        <v>434</v>
      </c>
      <c r="C152" s="6" t="s">
        <v>435</v>
      </c>
      <c r="D152" s="3" t="s">
        <v>52</v>
      </c>
      <c r="E152" s="10" t="s">
        <v>21</v>
      </c>
      <c r="F152" s="10" t="s">
        <v>21</v>
      </c>
      <c r="G152" s="10" t="s">
        <v>52</v>
      </c>
      <c r="H152" s="10" t="s">
        <v>15</v>
      </c>
      <c r="I152" s="10" t="s">
        <v>23</v>
      </c>
      <c r="J152" s="3" t="str">
        <f t="shared" si="4"/>
        <v>Yes</v>
      </c>
      <c r="K152" s="3" t="str">
        <f t="shared" si="5"/>
        <v>Yes</v>
      </c>
    </row>
    <row r="153" spans="1:11" ht="12.75" customHeight="1">
      <c r="A153" s="3" t="s">
        <v>433</v>
      </c>
      <c r="B153" s="4" t="s">
        <v>436</v>
      </c>
      <c r="C153" s="6" t="s">
        <v>437</v>
      </c>
      <c r="D153" s="3" t="s">
        <v>278</v>
      </c>
      <c r="E153" s="10" t="s">
        <v>21</v>
      </c>
      <c r="F153" s="10" t="s">
        <v>21</v>
      </c>
      <c r="G153" s="10" t="s">
        <v>278</v>
      </c>
      <c r="H153" s="10" t="s">
        <v>15</v>
      </c>
      <c r="I153" s="10" t="s">
        <v>23</v>
      </c>
      <c r="J153" s="3" t="str">
        <f t="shared" si="4"/>
        <v>Yes</v>
      </c>
      <c r="K153" s="3" t="str">
        <f t="shared" si="5"/>
        <v>Yes</v>
      </c>
    </row>
    <row r="154" spans="1:11" ht="12.75" customHeight="1">
      <c r="A154" s="3" t="s">
        <v>433</v>
      </c>
      <c r="B154" s="4" t="s">
        <v>438</v>
      </c>
      <c r="C154" s="6" t="s">
        <v>439</v>
      </c>
      <c r="D154" s="3" t="s">
        <v>440</v>
      </c>
      <c r="E154" s="10" t="s">
        <v>21</v>
      </c>
      <c r="F154" s="10" t="s">
        <v>21</v>
      </c>
      <c r="G154" s="10" t="s">
        <v>440</v>
      </c>
      <c r="H154" s="10" t="s">
        <v>21</v>
      </c>
      <c r="I154" s="10" t="s">
        <v>23</v>
      </c>
      <c r="J154" s="3" t="str">
        <f t="shared" si="4"/>
        <v>Yes</v>
      </c>
      <c r="K154" s="3" t="str">
        <f t="shared" si="5"/>
        <v>Yes</v>
      </c>
    </row>
    <row r="155" spans="1:11" ht="12.75" customHeight="1">
      <c r="A155" s="3" t="s">
        <v>433</v>
      </c>
      <c r="B155" s="4" t="s">
        <v>441</v>
      </c>
      <c r="C155" s="6" t="s">
        <v>442</v>
      </c>
      <c r="D155" s="3" t="s">
        <v>443</v>
      </c>
      <c r="E155" s="10" t="s">
        <v>21</v>
      </c>
      <c r="F155" s="10" t="s">
        <v>21</v>
      </c>
      <c r="G155" s="10" t="s">
        <v>443</v>
      </c>
      <c r="H155" s="10" t="s">
        <v>15</v>
      </c>
      <c r="I155" s="10" t="s">
        <v>23</v>
      </c>
      <c r="J155" s="3" t="str">
        <f t="shared" si="4"/>
        <v>Yes</v>
      </c>
      <c r="K155" s="3" t="str">
        <f t="shared" si="5"/>
        <v>Yes</v>
      </c>
    </row>
    <row r="156" spans="1:11" ht="12.75" customHeight="1">
      <c r="A156" s="3" t="s">
        <v>433</v>
      </c>
      <c r="B156" s="4" t="s">
        <v>444</v>
      </c>
      <c r="C156" s="6" t="s">
        <v>445</v>
      </c>
      <c r="D156" s="3" t="s">
        <v>446</v>
      </c>
      <c r="E156" s="10" t="s">
        <v>21</v>
      </c>
      <c r="F156" s="10" t="s">
        <v>21</v>
      </c>
      <c r="G156" s="10" t="s">
        <v>446</v>
      </c>
      <c r="H156" s="10" t="s">
        <v>15</v>
      </c>
      <c r="I156" s="10" t="s">
        <v>60</v>
      </c>
      <c r="J156" s="3" t="str">
        <f t="shared" si="4"/>
        <v>Yes</v>
      </c>
      <c r="K156" s="3" t="str">
        <f t="shared" si="5"/>
        <v>Yes</v>
      </c>
    </row>
    <row r="157" spans="1:11" ht="12.75" customHeight="1">
      <c r="A157" s="3" t="s">
        <v>433</v>
      </c>
      <c r="B157" s="4" t="s">
        <v>447</v>
      </c>
      <c r="C157" s="6" t="s">
        <v>448</v>
      </c>
      <c r="D157" s="3" t="s">
        <v>449</v>
      </c>
      <c r="E157" s="10" t="s">
        <v>21</v>
      </c>
      <c r="F157" s="10" t="s">
        <v>21</v>
      </c>
      <c r="G157" s="3" t="s">
        <v>449</v>
      </c>
      <c r="H157" s="10" t="s">
        <v>15</v>
      </c>
      <c r="I157" s="10" t="s">
        <v>23</v>
      </c>
      <c r="J157" s="3" t="str">
        <f t="shared" si="4"/>
        <v>Yes</v>
      </c>
      <c r="K157" s="3" t="str">
        <f t="shared" si="5"/>
        <v>Yes</v>
      </c>
    </row>
    <row r="158" spans="1:11" ht="12.75" customHeight="1">
      <c r="A158" s="3" t="s">
        <v>433</v>
      </c>
      <c r="B158" s="4" t="s">
        <v>450</v>
      </c>
      <c r="C158" s="6" t="s">
        <v>451</v>
      </c>
      <c r="D158" s="3" t="s">
        <v>89</v>
      </c>
      <c r="E158" s="10" t="s">
        <v>21</v>
      </c>
      <c r="F158" s="10" t="s">
        <v>21</v>
      </c>
      <c r="G158" s="10" t="s">
        <v>20</v>
      </c>
      <c r="H158" s="10" t="s">
        <v>15</v>
      </c>
      <c r="I158" s="10" t="s">
        <v>23</v>
      </c>
      <c r="J158" s="3" t="str">
        <f t="shared" si="4"/>
        <v>Yes</v>
      </c>
      <c r="K158" s="3" t="str">
        <f t="shared" si="5"/>
        <v>Yes</v>
      </c>
    </row>
    <row r="159" spans="1:11" ht="12.75" customHeight="1">
      <c r="A159" s="3" t="s">
        <v>433</v>
      </c>
      <c r="B159" s="4" t="s">
        <v>452</v>
      </c>
      <c r="C159" s="6" t="s">
        <v>453</v>
      </c>
      <c r="D159" s="3" t="s">
        <v>454</v>
      </c>
      <c r="E159" s="10" t="s">
        <v>21</v>
      </c>
      <c r="F159" s="10" t="s">
        <v>21</v>
      </c>
      <c r="G159" s="10" t="s">
        <v>454</v>
      </c>
      <c r="H159" s="10" t="s">
        <v>15</v>
      </c>
      <c r="I159" s="10" t="s">
        <v>60</v>
      </c>
      <c r="J159" s="3" t="str">
        <f t="shared" si="4"/>
        <v>Yes</v>
      </c>
      <c r="K159" s="3" t="str">
        <f t="shared" si="5"/>
        <v>Yes</v>
      </c>
    </row>
    <row r="160" spans="1:11" ht="12.75" customHeight="1">
      <c r="A160" s="3" t="s">
        <v>433</v>
      </c>
      <c r="B160" s="4" t="s">
        <v>455</v>
      </c>
      <c r="C160" s="6" t="s">
        <v>456</v>
      </c>
      <c r="D160" s="3" t="s">
        <v>457</v>
      </c>
      <c r="E160" s="10" t="s">
        <v>21</v>
      </c>
      <c r="F160" s="10" t="s">
        <v>21</v>
      </c>
      <c r="G160" s="10" t="s">
        <v>457</v>
      </c>
      <c r="H160" s="10" t="s">
        <v>21</v>
      </c>
      <c r="I160" s="10" t="s">
        <v>23</v>
      </c>
      <c r="J160" s="3" t="str">
        <f t="shared" si="4"/>
        <v>Yes</v>
      </c>
      <c r="K160" s="3" t="str">
        <f t="shared" si="5"/>
        <v>Yes</v>
      </c>
    </row>
    <row r="161" spans="1:11" ht="12.75" customHeight="1">
      <c r="A161" s="3" t="s">
        <v>433</v>
      </c>
      <c r="B161" s="4" t="s">
        <v>458</v>
      </c>
      <c r="C161" s="6" t="s">
        <v>459</v>
      </c>
      <c r="D161" s="3" t="s">
        <v>460</v>
      </c>
      <c r="E161" s="10" t="s">
        <v>21</v>
      </c>
      <c r="F161" s="10" t="s">
        <v>21</v>
      </c>
      <c r="G161" s="10" t="s">
        <v>460</v>
      </c>
      <c r="H161" s="10" t="s">
        <v>21</v>
      </c>
      <c r="I161" s="10" t="s">
        <v>23</v>
      </c>
      <c r="J161" s="3" t="str">
        <f t="shared" si="4"/>
        <v>Yes</v>
      </c>
      <c r="K161" s="3" t="str">
        <f t="shared" si="5"/>
        <v>Yes</v>
      </c>
    </row>
    <row r="162" spans="1:11" ht="12.75" customHeight="1">
      <c r="A162" s="3" t="s">
        <v>433</v>
      </c>
      <c r="B162" s="4" t="s">
        <v>461</v>
      </c>
      <c r="C162" s="6" t="s">
        <v>462</v>
      </c>
      <c r="D162" s="3" t="s">
        <v>26</v>
      </c>
      <c r="E162" s="10" t="s">
        <v>21</v>
      </c>
      <c r="F162" s="10" t="s">
        <v>21</v>
      </c>
      <c r="G162" s="10" t="s">
        <v>26</v>
      </c>
      <c r="H162" s="10" t="s">
        <v>21</v>
      </c>
      <c r="I162" s="10" t="s">
        <v>23</v>
      </c>
      <c r="J162" s="3" t="str">
        <f t="shared" si="4"/>
        <v>Yes</v>
      </c>
      <c r="K162" s="3" t="str">
        <f t="shared" si="5"/>
        <v>Yes</v>
      </c>
    </row>
    <row r="163" spans="1:11" ht="12.75" customHeight="1">
      <c r="A163" s="3" t="s">
        <v>433</v>
      </c>
      <c r="B163" s="4" t="s">
        <v>463</v>
      </c>
      <c r="C163" s="6" t="s">
        <v>464</v>
      </c>
      <c r="D163" s="3" t="s">
        <v>465</v>
      </c>
      <c r="E163" s="10" t="s">
        <v>21</v>
      </c>
      <c r="F163" s="10" t="s">
        <v>21</v>
      </c>
      <c r="G163" s="3" t="s">
        <v>465</v>
      </c>
      <c r="H163" s="10" t="s">
        <v>15</v>
      </c>
      <c r="I163" s="10" t="s">
        <v>60</v>
      </c>
      <c r="J163" s="3" t="str">
        <f t="shared" si="4"/>
        <v>Yes</v>
      </c>
      <c r="K163" s="3" t="str">
        <f t="shared" si="5"/>
        <v>Yes</v>
      </c>
    </row>
    <row r="164" spans="1:11" ht="12.75" customHeight="1">
      <c r="A164" s="3" t="s">
        <v>433</v>
      </c>
      <c r="B164" s="4" t="s">
        <v>466</v>
      </c>
      <c r="C164" s="6" t="s">
        <v>467</v>
      </c>
      <c r="D164" s="3" t="s">
        <v>468</v>
      </c>
      <c r="E164" s="10" t="s">
        <v>21</v>
      </c>
      <c r="F164" s="10" t="s">
        <v>21</v>
      </c>
      <c r="G164" s="3" t="s">
        <v>468</v>
      </c>
      <c r="H164" s="10" t="s">
        <v>15</v>
      </c>
      <c r="I164" s="10" t="s">
        <v>60</v>
      </c>
      <c r="J164" s="3" t="str">
        <f t="shared" si="4"/>
        <v>Yes</v>
      </c>
      <c r="K164" s="3" t="str">
        <f t="shared" si="5"/>
        <v>Yes</v>
      </c>
    </row>
    <row r="165" spans="1:11" ht="12.75" customHeight="1">
      <c r="A165" s="3" t="s">
        <v>433</v>
      </c>
      <c r="B165" s="4" t="s">
        <v>469</v>
      </c>
      <c r="C165" s="6" t="s">
        <v>470</v>
      </c>
      <c r="D165" s="3" t="s">
        <v>471</v>
      </c>
      <c r="E165" s="10" t="s">
        <v>21</v>
      </c>
      <c r="F165" s="10" t="s">
        <v>21</v>
      </c>
      <c r="G165" s="10" t="s">
        <v>471</v>
      </c>
      <c r="H165" s="10" t="s">
        <v>21</v>
      </c>
      <c r="I165" s="10" t="s">
        <v>23</v>
      </c>
      <c r="J165" s="3" t="str">
        <f t="shared" si="4"/>
        <v>Yes</v>
      </c>
      <c r="K165" s="3" t="str">
        <f t="shared" si="5"/>
        <v>Yes</v>
      </c>
    </row>
    <row r="166" spans="1:11" ht="12.75" customHeight="1">
      <c r="A166" s="3" t="s">
        <v>433</v>
      </c>
      <c r="B166" s="4" t="s">
        <v>472</v>
      </c>
      <c r="C166" s="6" t="s">
        <v>473</v>
      </c>
      <c r="D166" s="3" t="s">
        <v>471</v>
      </c>
      <c r="E166" s="10" t="s">
        <v>21</v>
      </c>
      <c r="F166" s="10" t="s">
        <v>21</v>
      </c>
      <c r="G166" s="10" t="s">
        <v>471</v>
      </c>
      <c r="H166" s="10" t="s">
        <v>21</v>
      </c>
      <c r="I166" s="10" t="s">
        <v>23</v>
      </c>
      <c r="J166" s="3" t="str">
        <f t="shared" si="4"/>
        <v>Yes</v>
      </c>
      <c r="K166" s="3" t="str">
        <f t="shared" si="5"/>
        <v>Yes</v>
      </c>
    </row>
    <row r="167" spans="1:11" ht="12.75" customHeight="1">
      <c r="A167" s="3" t="s">
        <v>433</v>
      </c>
      <c r="B167" s="4" t="s">
        <v>474</v>
      </c>
      <c r="C167" s="6" t="s">
        <v>475</v>
      </c>
      <c r="D167" s="3" t="s">
        <v>476</v>
      </c>
      <c r="E167" s="10" t="s">
        <v>21</v>
      </c>
      <c r="F167" s="10" t="s">
        <v>21</v>
      </c>
      <c r="G167" s="10" t="s">
        <v>476</v>
      </c>
      <c r="H167" s="10" t="s">
        <v>15</v>
      </c>
      <c r="I167" s="10" t="s">
        <v>60</v>
      </c>
      <c r="J167" s="3" t="str">
        <f t="shared" si="4"/>
        <v>Yes</v>
      </c>
      <c r="K167" s="3" t="str">
        <f t="shared" si="5"/>
        <v>Yes</v>
      </c>
    </row>
    <row r="168" spans="1:11" ht="12.75" customHeight="1">
      <c r="A168" s="3" t="s">
        <v>433</v>
      </c>
      <c r="B168" s="4" t="s">
        <v>477</v>
      </c>
      <c r="C168" s="6" t="s">
        <v>478</v>
      </c>
      <c r="D168" s="3" t="s">
        <v>479</v>
      </c>
      <c r="E168" s="10" t="s">
        <v>21</v>
      </c>
      <c r="F168" s="10" t="s">
        <v>21</v>
      </c>
      <c r="G168" s="3" t="s">
        <v>479</v>
      </c>
      <c r="H168" s="10" t="s">
        <v>21</v>
      </c>
      <c r="I168" s="10" t="s">
        <v>23</v>
      </c>
      <c r="J168" s="3" t="str">
        <f t="shared" si="4"/>
        <v>Yes</v>
      </c>
      <c r="K168" s="3" t="str">
        <f t="shared" si="5"/>
        <v>Yes</v>
      </c>
    </row>
    <row r="169" spans="1:11" ht="12.75" customHeight="1">
      <c r="A169" s="3" t="s">
        <v>433</v>
      </c>
      <c r="B169" s="4" t="s">
        <v>480</v>
      </c>
      <c r="C169" s="6" t="s">
        <v>481</v>
      </c>
      <c r="D169" s="3" t="s">
        <v>482</v>
      </c>
      <c r="E169" s="10" t="s">
        <v>21</v>
      </c>
      <c r="F169" s="10" t="s">
        <v>21</v>
      </c>
      <c r="G169" s="3" t="s">
        <v>482</v>
      </c>
      <c r="H169" s="10" t="s">
        <v>15</v>
      </c>
      <c r="I169" s="10" t="s">
        <v>60</v>
      </c>
      <c r="J169" s="3" t="str">
        <f t="shared" si="4"/>
        <v>Yes</v>
      </c>
      <c r="K169" s="3" t="str">
        <f t="shared" si="5"/>
        <v>Yes</v>
      </c>
    </row>
    <row r="170" spans="1:11" ht="12.75" customHeight="1">
      <c r="A170" s="3" t="s">
        <v>433</v>
      </c>
      <c r="B170" s="4" t="s">
        <v>483</v>
      </c>
      <c r="C170" s="6" t="s">
        <v>484</v>
      </c>
      <c r="D170" s="3" t="s">
        <v>485</v>
      </c>
      <c r="E170" s="10" t="s">
        <v>21</v>
      </c>
      <c r="F170" s="10" t="s">
        <v>21</v>
      </c>
      <c r="G170" s="10" t="s">
        <v>485</v>
      </c>
      <c r="H170" s="10" t="s">
        <v>21</v>
      </c>
      <c r="I170" s="10" t="s">
        <v>23</v>
      </c>
      <c r="J170" s="3" t="str">
        <f t="shared" si="4"/>
        <v>Yes</v>
      </c>
      <c r="K170" s="3" t="str">
        <f t="shared" si="5"/>
        <v>Yes</v>
      </c>
    </row>
    <row r="171" spans="1:11" ht="12.75" customHeight="1">
      <c r="A171" s="3" t="s">
        <v>433</v>
      </c>
      <c r="B171" s="4" t="s">
        <v>486</v>
      </c>
      <c r="C171" s="6" t="s">
        <v>487</v>
      </c>
      <c r="D171" s="3" t="s">
        <v>488</v>
      </c>
      <c r="E171" s="10" t="s">
        <v>21</v>
      </c>
      <c r="F171" s="10" t="s">
        <v>15</v>
      </c>
      <c r="G171" s="10" t="s">
        <v>488</v>
      </c>
      <c r="H171" s="10" t="s">
        <v>15</v>
      </c>
      <c r="I171" s="10" t="s">
        <v>17</v>
      </c>
      <c r="J171" s="3" t="str">
        <f t="shared" si="4"/>
        <v>Yes</v>
      </c>
      <c r="K171" s="3" t="str">
        <f t="shared" si="5"/>
        <v>No</v>
      </c>
    </row>
    <row r="172" spans="1:11" ht="12.75" customHeight="1">
      <c r="A172" s="3" t="s">
        <v>433</v>
      </c>
      <c r="B172" s="4" t="s">
        <v>489</v>
      </c>
      <c r="C172" s="6" t="s">
        <v>490</v>
      </c>
      <c r="D172" s="3" t="s">
        <v>491</v>
      </c>
      <c r="E172" s="10" t="s">
        <v>21</v>
      </c>
      <c r="F172" s="10" t="s">
        <v>21</v>
      </c>
      <c r="G172" s="10" t="s">
        <v>491</v>
      </c>
      <c r="H172" s="10" t="s">
        <v>21</v>
      </c>
      <c r="I172" s="10" t="s">
        <v>23</v>
      </c>
      <c r="J172" s="3" t="str">
        <f t="shared" si="4"/>
        <v>Yes</v>
      </c>
      <c r="K172" s="3" t="str">
        <f t="shared" si="5"/>
        <v>Yes</v>
      </c>
    </row>
    <row r="173" spans="1:11" ht="12.75" customHeight="1">
      <c r="A173" s="3" t="s">
        <v>433</v>
      </c>
      <c r="B173" s="4" t="s">
        <v>492</v>
      </c>
      <c r="C173" s="6" t="s">
        <v>493</v>
      </c>
      <c r="D173" s="3" t="s">
        <v>494</v>
      </c>
      <c r="E173" s="10" t="s">
        <v>21</v>
      </c>
      <c r="F173" s="10" t="s">
        <v>21</v>
      </c>
      <c r="G173" s="10" t="s">
        <v>494</v>
      </c>
      <c r="H173" s="10" t="s">
        <v>21</v>
      </c>
      <c r="I173" s="10" t="s">
        <v>23</v>
      </c>
      <c r="J173" s="3" t="str">
        <f t="shared" si="4"/>
        <v>Yes</v>
      </c>
      <c r="K173" s="3" t="str">
        <f t="shared" si="5"/>
        <v>Yes</v>
      </c>
    </row>
    <row r="174" spans="1:11" ht="12.75" customHeight="1">
      <c r="A174" s="3" t="s">
        <v>433</v>
      </c>
      <c r="B174" s="4" t="s">
        <v>495</v>
      </c>
      <c r="C174" s="6" t="s">
        <v>496</v>
      </c>
      <c r="D174" s="3" t="s">
        <v>727</v>
      </c>
      <c r="E174" s="10" t="s">
        <v>21</v>
      </c>
      <c r="F174" s="10" t="s">
        <v>15</v>
      </c>
      <c r="G174" s="10" t="s">
        <v>497</v>
      </c>
      <c r="H174" s="10" t="s">
        <v>15</v>
      </c>
      <c r="I174" s="10" t="s">
        <v>17</v>
      </c>
      <c r="J174" s="3" t="str">
        <f t="shared" si="4"/>
        <v>No</v>
      </c>
      <c r="K174" s="3" t="str">
        <f t="shared" si="5"/>
        <v>No</v>
      </c>
    </row>
    <row r="175" spans="1:11" ht="12.75" customHeight="1">
      <c r="A175" s="3" t="s">
        <v>433</v>
      </c>
      <c r="B175" s="4" t="s">
        <v>498</v>
      </c>
      <c r="C175" s="6" t="s">
        <v>499</v>
      </c>
      <c r="D175" s="3" t="s">
        <v>728</v>
      </c>
      <c r="E175" s="10" t="s">
        <v>21</v>
      </c>
      <c r="F175" s="10" t="s">
        <v>21</v>
      </c>
      <c r="G175" s="3" t="s">
        <v>728</v>
      </c>
      <c r="H175" s="10" t="s">
        <v>15</v>
      </c>
      <c r="I175" s="10" t="s">
        <v>23</v>
      </c>
      <c r="J175" s="3" t="str">
        <f t="shared" si="4"/>
        <v>Yes</v>
      </c>
      <c r="K175" s="3" t="str">
        <f t="shared" si="5"/>
        <v>Yes</v>
      </c>
    </row>
    <row r="176" spans="1:11" ht="12.75" customHeight="1">
      <c r="A176" s="3" t="s">
        <v>433</v>
      </c>
      <c r="B176" s="4" t="s">
        <v>500</v>
      </c>
      <c r="C176" s="6" t="s">
        <v>501</v>
      </c>
      <c r="D176" s="3" t="s">
        <v>502</v>
      </c>
      <c r="E176" s="10" t="s">
        <v>21</v>
      </c>
      <c r="F176" s="10" t="s">
        <v>21</v>
      </c>
      <c r="G176" s="10" t="s">
        <v>502</v>
      </c>
      <c r="H176" s="10" t="s">
        <v>21</v>
      </c>
      <c r="I176" s="10" t="s">
        <v>23</v>
      </c>
      <c r="J176" s="3" t="str">
        <f t="shared" si="4"/>
        <v>Yes</v>
      </c>
      <c r="K176" s="3" t="str">
        <f t="shared" si="5"/>
        <v>Yes</v>
      </c>
    </row>
    <row r="177" spans="1:11" ht="12.75" customHeight="1">
      <c r="A177" s="3" t="s">
        <v>433</v>
      </c>
      <c r="B177" s="4" t="s">
        <v>503</v>
      </c>
      <c r="C177" s="6" t="s">
        <v>504</v>
      </c>
      <c r="D177" s="3" t="s">
        <v>505</v>
      </c>
      <c r="E177" s="10" t="s">
        <v>21</v>
      </c>
      <c r="F177" s="10" t="s">
        <v>21</v>
      </c>
      <c r="G177" s="10" t="s">
        <v>184</v>
      </c>
      <c r="H177" s="10" t="s">
        <v>21</v>
      </c>
      <c r="I177" s="10" t="s">
        <v>23</v>
      </c>
      <c r="J177" s="3" t="str">
        <f t="shared" si="4"/>
        <v>Indeterminate</v>
      </c>
      <c r="K177" s="3" t="str">
        <f t="shared" si="5"/>
        <v>Yes</v>
      </c>
    </row>
    <row r="178" spans="1:11" ht="12.75" customHeight="1">
      <c r="A178" s="3" t="s">
        <v>433</v>
      </c>
      <c r="B178" s="4" t="s">
        <v>506</v>
      </c>
      <c r="C178" s="6" t="s">
        <v>507</v>
      </c>
      <c r="D178" s="20" t="s">
        <v>508</v>
      </c>
      <c r="E178" s="10" t="s">
        <v>21</v>
      </c>
      <c r="F178" s="10" t="s">
        <v>21</v>
      </c>
      <c r="G178" s="10" t="s">
        <v>508</v>
      </c>
      <c r="H178" s="10" t="s">
        <v>21</v>
      </c>
      <c r="I178" s="10" t="s">
        <v>23</v>
      </c>
      <c r="J178" s="3" t="str">
        <f t="shared" si="4"/>
        <v>Yes</v>
      </c>
      <c r="K178" s="3" t="str">
        <f t="shared" si="5"/>
        <v>Yes</v>
      </c>
    </row>
    <row r="179" spans="1:11" ht="12.75" customHeight="1">
      <c r="A179" s="3" t="s">
        <v>433</v>
      </c>
      <c r="B179" s="4" t="s">
        <v>509</v>
      </c>
      <c r="C179" s="6" t="s">
        <v>510</v>
      </c>
      <c r="D179" s="3" t="s">
        <v>511</v>
      </c>
      <c r="E179" s="10" t="s">
        <v>21</v>
      </c>
      <c r="F179" s="10" t="s">
        <v>21</v>
      </c>
      <c r="G179" s="10" t="s">
        <v>511</v>
      </c>
      <c r="H179" s="10" t="s">
        <v>21</v>
      </c>
      <c r="I179" s="10" t="s">
        <v>23</v>
      </c>
      <c r="J179" s="3" t="str">
        <f t="shared" si="4"/>
        <v>Yes</v>
      </c>
      <c r="K179" s="3" t="str">
        <f t="shared" si="5"/>
        <v>Yes</v>
      </c>
    </row>
    <row r="180" spans="1:11" ht="12.75" customHeight="1">
      <c r="A180" s="3" t="s">
        <v>433</v>
      </c>
      <c r="B180" s="4" t="s">
        <v>512</v>
      </c>
      <c r="C180" s="6" t="s">
        <v>513</v>
      </c>
      <c r="D180" s="3" t="s">
        <v>514</v>
      </c>
      <c r="E180" s="10" t="s">
        <v>21</v>
      </c>
      <c r="F180" s="10" t="s">
        <v>726</v>
      </c>
      <c r="G180" s="10" t="s">
        <v>726</v>
      </c>
      <c r="H180" s="10" t="s">
        <v>726</v>
      </c>
      <c r="I180" s="10" t="s">
        <v>726</v>
      </c>
      <c r="J180" s="3" t="str">
        <f t="shared" si="4"/>
        <v>Payload exceeds limit</v>
      </c>
      <c r="K180" s="3" t="str">
        <f t="shared" si="5"/>
        <v>Payload exceeds limit</v>
      </c>
    </row>
    <row r="181" spans="1:11" ht="12.75" customHeight="1">
      <c r="A181" s="3" t="s">
        <v>433</v>
      </c>
      <c r="B181" s="4" t="s">
        <v>515</v>
      </c>
      <c r="C181" s="6" t="s">
        <v>516</v>
      </c>
      <c r="D181" s="3" t="s">
        <v>517</v>
      </c>
      <c r="E181" s="10" t="s">
        <v>21</v>
      </c>
      <c r="F181" s="10" t="s">
        <v>21</v>
      </c>
      <c r="G181" s="10" t="s">
        <v>518</v>
      </c>
      <c r="H181" s="10" t="s">
        <v>15</v>
      </c>
      <c r="I181" s="10" t="s">
        <v>60</v>
      </c>
      <c r="J181" s="3" t="str">
        <f t="shared" si="4"/>
        <v>Yes</v>
      </c>
      <c r="K181" s="3" t="str">
        <f t="shared" si="5"/>
        <v>Yes</v>
      </c>
    </row>
    <row r="182" spans="1:11" ht="12.75" customHeight="1">
      <c r="A182" s="3" t="s">
        <v>433</v>
      </c>
      <c r="B182" s="4" t="s">
        <v>519</v>
      </c>
      <c r="C182" s="6" t="s">
        <v>520</v>
      </c>
      <c r="D182" s="3" t="s">
        <v>521</v>
      </c>
      <c r="E182" s="10" t="s">
        <v>21</v>
      </c>
      <c r="F182" s="10" t="s">
        <v>21</v>
      </c>
      <c r="G182" s="10" t="s">
        <v>521</v>
      </c>
      <c r="H182" s="10" t="s">
        <v>21</v>
      </c>
      <c r="I182" s="10" t="s">
        <v>23</v>
      </c>
      <c r="J182" s="3" t="str">
        <f t="shared" si="4"/>
        <v>Yes</v>
      </c>
      <c r="K182" s="3" t="str">
        <f t="shared" si="5"/>
        <v>Yes</v>
      </c>
    </row>
    <row r="183" spans="1:11" ht="12.75" customHeight="1">
      <c r="A183" s="3" t="s">
        <v>433</v>
      </c>
      <c r="B183" s="4" t="s">
        <v>522</v>
      </c>
      <c r="C183" s="6" t="s">
        <v>523</v>
      </c>
      <c r="D183" s="3" t="s">
        <v>524</v>
      </c>
      <c r="E183" s="10" t="s">
        <v>21</v>
      </c>
      <c r="F183" s="10" t="s">
        <v>21</v>
      </c>
      <c r="G183" s="10" t="s">
        <v>524</v>
      </c>
      <c r="H183" s="10" t="s">
        <v>21</v>
      </c>
      <c r="I183" s="10" t="s">
        <v>23</v>
      </c>
      <c r="J183" s="3" t="str">
        <f t="shared" si="4"/>
        <v>Yes</v>
      </c>
      <c r="K183" s="3" t="str">
        <f t="shared" si="5"/>
        <v>Yes</v>
      </c>
    </row>
    <row r="184" spans="1:11" ht="12.75" customHeight="1">
      <c r="A184" s="3" t="s">
        <v>433</v>
      </c>
      <c r="B184" s="4" t="s">
        <v>525</v>
      </c>
      <c r="C184" s="6" t="s">
        <v>526</v>
      </c>
      <c r="D184" s="3" t="s">
        <v>527</v>
      </c>
      <c r="E184" s="10" t="s">
        <v>21</v>
      </c>
      <c r="F184" s="10" t="s">
        <v>15</v>
      </c>
      <c r="G184" s="10" t="s">
        <v>527</v>
      </c>
      <c r="H184" s="10" t="s">
        <v>15</v>
      </c>
      <c r="I184" s="10" t="s">
        <v>17</v>
      </c>
      <c r="J184" s="3" t="str">
        <f t="shared" si="4"/>
        <v>Yes</v>
      </c>
      <c r="K184" s="3" t="str">
        <f t="shared" si="5"/>
        <v>No</v>
      </c>
    </row>
    <row r="185" spans="1:11" ht="12.75" customHeight="1">
      <c r="A185" s="3" t="s">
        <v>433</v>
      </c>
      <c r="B185" s="4" t="s">
        <v>528</v>
      </c>
      <c r="C185" s="6" t="s">
        <v>529</v>
      </c>
      <c r="D185" s="3" t="s">
        <v>530</v>
      </c>
      <c r="E185" s="10" t="s">
        <v>21</v>
      </c>
      <c r="F185" s="10" t="s">
        <v>21</v>
      </c>
      <c r="G185" s="10" t="s">
        <v>531</v>
      </c>
      <c r="H185" s="10" t="s">
        <v>21</v>
      </c>
      <c r="I185" s="10" t="s">
        <v>23</v>
      </c>
      <c r="J185" s="3" t="str">
        <f t="shared" si="4"/>
        <v>No</v>
      </c>
      <c r="K185" s="3" t="str">
        <f t="shared" si="5"/>
        <v>Yes</v>
      </c>
    </row>
    <row r="186" spans="1:11" ht="12.75" customHeight="1">
      <c r="A186" s="3" t="s">
        <v>433</v>
      </c>
      <c r="B186" s="4" t="s">
        <v>532</v>
      </c>
      <c r="C186" s="6" t="s">
        <v>533</v>
      </c>
      <c r="D186" s="3" t="s">
        <v>534</v>
      </c>
      <c r="E186" s="10" t="s">
        <v>21</v>
      </c>
      <c r="F186" s="10" t="s">
        <v>21</v>
      </c>
      <c r="G186" s="10" t="s">
        <v>534</v>
      </c>
      <c r="H186" s="10" t="s">
        <v>15</v>
      </c>
      <c r="I186" s="10" t="s">
        <v>60</v>
      </c>
      <c r="J186" s="3" t="str">
        <f t="shared" si="4"/>
        <v>Yes</v>
      </c>
      <c r="K186" s="3" t="str">
        <f t="shared" si="5"/>
        <v>Yes</v>
      </c>
    </row>
    <row r="187" spans="1:11" ht="12.75" customHeight="1">
      <c r="A187" s="3" t="s">
        <v>433</v>
      </c>
      <c r="B187" s="4" t="s">
        <v>535</v>
      </c>
      <c r="C187" s="6" t="s">
        <v>536</v>
      </c>
      <c r="D187" s="3" t="s">
        <v>537</v>
      </c>
      <c r="E187" s="10" t="s">
        <v>21</v>
      </c>
      <c r="F187" s="10" t="s">
        <v>726</v>
      </c>
      <c r="G187" s="10" t="s">
        <v>726</v>
      </c>
      <c r="H187" s="10" t="s">
        <v>726</v>
      </c>
      <c r="I187" s="10" t="s">
        <v>726</v>
      </c>
      <c r="J187" s="3" t="str">
        <f t="shared" si="4"/>
        <v>Payload exceeds limit</v>
      </c>
      <c r="K187" s="3" t="str">
        <f t="shared" si="5"/>
        <v>Payload exceeds limit</v>
      </c>
    </row>
    <row r="188" spans="1:11" ht="12.75" customHeight="1">
      <c r="A188" s="3" t="s">
        <v>433</v>
      </c>
      <c r="B188" s="4" t="s">
        <v>538</v>
      </c>
      <c r="C188" s="6" t="s">
        <v>539</v>
      </c>
      <c r="D188" s="3" t="s">
        <v>540</v>
      </c>
      <c r="E188" s="10" t="s">
        <v>21</v>
      </c>
      <c r="F188" s="10" t="s">
        <v>21</v>
      </c>
      <c r="G188" s="10" t="s">
        <v>540</v>
      </c>
      <c r="H188" s="10" t="s">
        <v>21</v>
      </c>
      <c r="I188" s="10" t="s">
        <v>23</v>
      </c>
      <c r="J188" s="3" t="str">
        <f t="shared" si="4"/>
        <v>Yes</v>
      </c>
      <c r="K188" s="3" t="str">
        <f t="shared" si="5"/>
        <v>Yes</v>
      </c>
    </row>
    <row r="189" spans="1:11" ht="12.75" customHeight="1">
      <c r="A189" s="3" t="s">
        <v>433</v>
      </c>
      <c r="B189" s="4" t="s">
        <v>541</v>
      </c>
      <c r="C189" s="6" t="s">
        <v>542</v>
      </c>
      <c r="D189" s="3" t="s">
        <v>543</v>
      </c>
      <c r="E189" s="10" t="s">
        <v>21</v>
      </c>
      <c r="F189" s="10" t="s">
        <v>21</v>
      </c>
      <c r="G189" s="10" t="s">
        <v>543</v>
      </c>
      <c r="H189" s="10" t="s">
        <v>15</v>
      </c>
      <c r="I189" s="10" t="s">
        <v>60</v>
      </c>
      <c r="J189" s="3" t="str">
        <f t="shared" si="4"/>
        <v>Yes</v>
      </c>
      <c r="K189" s="3" t="str">
        <f t="shared" si="5"/>
        <v>Yes</v>
      </c>
    </row>
    <row r="190" spans="1:11" ht="12.75" customHeight="1">
      <c r="A190" s="3" t="s">
        <v>433</v>
      </c>
      <c r="B190" s="4" t="s">
        <v>544</v>
      </c>
      <c r="C190" s="6" t="s">
        <v>545</v>
      </c>
      <c r="D190" s="3" t="s">
        <v>546</v>
      </c>
      <c r="E190" s="10" t="s">
        <v>21</v>
      </c>
      <c r="F190" s="10" t="s">
        <v>21</v>
      </c>
      <c r="G190" s="3" t="s">
        <v>546</v>
      </c>
      <c r="H190" s="10" t="s">
        <v>21</v>
      </c>
      <c r="I190" s="10" t="s">
        <v>23</v>
      </c>
      <c r="J190" s="3" t="str">
        <f t="shared" si="4"/>
        <v>Yes</v>
      </c>
      <c r="K190" s="3" t="str">
        <f t="shared" si="5"/>
        <v>Yes</v>
      </c>
    </row>
    <row r="191" spans="1:11" ht="12.75" customHeight="1">
      <c r="A191" s="3" t="s">
        <v>433</v>
      </c>
      <c r="B191" s="4" t="s">
        <v>547</v>
      </c>
      <c r="C191" s="6" t="s">
        <v>548</v>
      </c>
      <c r="D191" s="3" t="s">
        <v>549</v>
      </c>
      <c r="E191" s="10" t="s">
        <v>21</v>
      </c>
      <c r="F191" s="10" t="s">
        <v>21</v>
      </c>
      <c r="G191" s="10" t="s">
        <v>549</v>
      </c>
      <c r="H191" s="10" t="s">
        <v>21</v>
      </c>
      <c r="I191" s="10" t="s">
        <v>23</v>
      </c>
      <c r="J191" s="3" t="str">
        <f t="shared" si="4"/>
        <v>Yes</v>
      </c>
      <c r="K191" s="3" t="str">
        <f t="shared" si="5"/>
        <v>Yes</v>
      </c>
    </row>
    <row r="192" spans="1:11" ht="12.75" customHeight="1">
      <c r="A192" s="3" t="s">
        <v>433</v>
      </c>
      <c r="B192" s="4" t="s">
        <v>550</v>
      </c>
      <c r="C192" s="6" t="s">
        <v>551</v>
      </c>
      <c r="D192" s="3" t="s">
        <v>552</v>
      </c>
      <c r="E192" s="10" t="s">
        <v>21</v>
      </c>
      <c r="F192" s="10" t="s">
        <v>21</v>
      </c>
      <c r="G192" s="10" t="s">
        <v>552</v>
      </c>
      <c r="H192" s="10" t="s">
        <v>15</v>
      </c>
      <c r="I192" s="10" t="s">
        <v>60</v>
      </c>
      <c r="J192" s="3" t="str">
        <f t="shared" si="4"/>
        <v>Yes</v>
      </c>
      <c r="K192" s="3" t="str">
        <f t="shared" si="5"/>
        <v>Yes</v>
      </c>
    </row>
    <row r="193" spans="1:11" ht="12.75" customHeight="1">
      <c r="A193" s="3" t="s">
        <v>433</v>
      </c>
      <c r="B193" s="4" t="s">
        <v>553</v>
      </c>
      <c r="C193" s="6" t="s">
        <v>554</v>
      </c>
      <c r="D193" s="3" t="s">
        <v>555</v>
      </c>
      <c r="E193" s="10" t="s">
        <v>21</v>
      </c>
      <c r="F193" s="10" t="s">
        <v>21</v>
      </c>
      <c r="G193" s="10" t="s">
        <v>555</v>
      </c>
      <c r="H193" s="10" t="s">
        <v>15</v>
      </c>
      <c r="I193" s="10" t="s">
        <v>60</v>
      </c>
      <c r="J193" s="3" t="str">
        <f t="shared" si="4"/>
        <v>Yes</v>
      </c>
      <c r="K193" s="3" t="str">
        <f t="shared" si="5"/>
        <v>Yes</v>
      </c>
    </row>
    <row r="194" spans="1:11" ht="12.75" customHeight="1">
      <c r="A194" s="3" t="s">
        <v>433</v>
      </c>
      <c r="B194" s="4" t="s">
        <v>556</v>
      </c>
      <c r="C194" s="6" t="s">
        <v>557</v>
      </c>
      <c r="D194" s="3" t="s">
        <v>558</v>
      </c>
      <c r="E194" s="10" t="s">
        <v>21</v>
      </c>
      <c r="F194" s="10" t="s">
        <v>21</v>
      </c>
      <c r="G194" s="10" t="s">
        <v>558</v>
      </c>
      <c r="H194" s="10" t="s">
        <v>21</v>
      </c>
      <c r="I194" s="10" t="s">
        <v>23</v>
      </c>
      <c r="J194" s="3" t="str">
        <f t="shared" ref="J194:J248" si="6">IF(OR(D194="Indeterminate", G194="Indeterminate"), "Indeterminate", IF(OR(D194="Payload exceeds limit", G194="Payload exceeds limit"), "Payload exceeds limit", IF(D194=G194, "Yes", "No")))</f>
        <v>Yes</v>
      </c>
      <c r="K194" s="3" t="str">
        <f t="shared" ref="K194:K248" si="7">IF(OR(E194="Indeterminate", F194="Indeterminate"), "Indeterminate", IF(OR(E194="Payload exceeds limit", F194="Payload exceeds limit"), "Payload exceeds limit", IF(E194=F194, "Yes", "No")))</f>
        <v>Yes</v>
      </c>
    </row>
    <row r="195" spans="1:11" ht="12.75" customHeight="1">
      <c r="A195" s="3" t="s">
        <v>433</v>
      </c>
      <c r="B195" s="4" t="s">
        <v>559</v>
      </c>
      <c r="C195" s="6" t="s">
        <v>560</v>
      </c>
      <c r="D195" s="3" t="s">
        <v>561</v>
      </c>
      <c r="E195" s="10" t="s">
        <v>21</v>
      </c>
      <c r="F195" s="10" t="s">
        <v>21</v>
      </c>
      <c r="G195" s="10" t="s">
        <v>561</v>
      </c>
      <c r="H195" s="10" t="s">
        <v>21</v>
      </c>
      <c r="I195" s="10" t="s">
        <v>23</v>
      </c>
      <c r="J195" s="3" t="str">
        <f t="shared" si="6"/>
        <v>Yes</v>
      </c>
      <c r="K195" s="3" t="str">
        <f t="shared" si="7"/>
        <v>Yes</v>
      </c>
    </row>
    <row r="196" spans="1:11" ht="12.75" customHeight="1">
      <c r="A196" s="3" t="s">
        <v>433</v>
      </c>
      <c r="B196" s="4" t="s">
        <v>562</v>
      </c>
      <c r="C196" s="6" t="s">
        <v>563</v>
      </c>
      <c r="D196" s="3" t="s">
        <v>564</v>
      </c>
      <c r="E196" s="10" t="s">
        <v>21</v>
      </c>
      <c r="F196" s="10" t="s">
        <v>21</v>
      </c>
      <c r="G196" s="10" t="s">
        <v>564</v>
      </c>
      <c r="H196" s="10" t="s">
        <v>21</v>
      </c>
      <c r="I196" s="10" t="s">
        <v>23</v>
      </c>
      <c r="J196" s="3" t="str">
        <f t="shared" si="6"/>
        <v>Yes</v>
      </c>
      <c r="K196" s="3" t="str">
        <f t="shared" si="7"/>
        <v>Yes</v>
      </c>
    </row>
    <row r="197" spans="1:11" ht="12.75" customHeight="1">
      <c r="A197" s="3" t="s">
        <v>433</v>
      </c>
      <c r="B197" s="4" t="s">
        <v>565</v>
      </c>
      <c r="C197" s="6" t="s">
        <v>566</v>
      </c>
      <c r="D197" s="3" t="s">
        <v>567</v>
      </c>
      <c r="E197" s="10" t="s">
        <v>21</v>
      </c>
      <c r="F197" s="10" t="s">
        <v>21</v>
      </c>
      <c r="G197" s="10" t="s">
        <v>567</v>
      </c>
      <c r="H197" s="10" t="s">
        <v>21</v>
      </c>
      <c r="I197" s="10" t="s">
        <v>23</v>
      </c>
      <c r="J197" s="3" t="str">
        <f t="shared" si="6"/>
        <v>Yes</v>
      </c>
      <c r="K197" s="3" t="str">
        <f t="shared" si="7"/>
        <v>Yes</v>
      </c>
    </row>
    <row r="198" spans="1:11" ht="12.75" customHeight="1">
      <c r="A198" s="3" t="s">
        <v>433</v>
      </c>
      <c r="B198" s="4" t="s">
        <v>568</v>
      </c>
      <c r="C198" s="6" t="s">
        <v>569</v>
      </c>
      <c r="D198" s="3" t="s">
        <v>570</v>
      </c>
      <c r="E198" s="10" t="s">
        <v>21</v>
      </c>
      <c r="F198" s="10" t="s">
        <v>21</v>
      </c>
      <c r="G198" s="3" t="s">
        <v>570</v>
      </c>
      <c r="H198" s="10" t="s">
        <v>15</v>
      </c>
      <c r="I198" s="10" t="s">
        <v>60</v>
      </c>
      <c r="J198" s="3" t="str">
        <f t="shared" si="6"/>
        <v>Yes</v>
      </c>
      <c r="K198" s="3" t="str">
        <f t="shared" si="7"/>
        <v>Yes</v>
      </c>
    </row>
    <row r="199" spans="1:11" ht="12.75" customHeight="1">
      <c r="A199" s="3" t="s">
        <v>433</v>
      </c>
      <c r="B199" s="4" t="s">
        <v>571</v>
      </c>
      <c r="C199" s="6" t="s">
        <v>572</v>
      </c>
      <c r="D199" s="10" t="s">
        <v>573</v>
      </c>
      <c r="E199" s="10" t="s">
        <v>21</v>
      </c>
      <c r="F199" s="10" t="s">
        <v>21</v>
      </c>
      <c r="G199" s="10" t="s">
        <v>573</v>
      </c>
      <c r="H199" s="10" t="s">
        <v>21</v>
      </c>
      <c r="I199" s="10" t="s">
        <v>23</v>
      </c>
      <c r="J199" s="3" t="str">
        <f t="shared" si="6"/>
        <v>Yes</v>
      </c>
      <c r="K199" s="3" t="str">
        <f t="shared" si="7"/>
        <v>Yes</v>
      </c>
    </row>
    <row r="200" spans="1:11" ht="12.75" customHeight="1">
      <c r="A200" s="3" t="s">
        <v>433</v>
      </c>
      <c r="B200" s="4" t="s">
        <v>574</v>
      </c>
      <c r="C200" s="6" t="s">
        <v>575</v>
      </c>
      <c r="D200" s="3" t="s">
        <v>576</v>
      </c>
      <c r="E200" s="10" t="s">
        <v>21</v>
      </c>
      <c r="F200" s="10" t="s">
        <v>21</v>
      </c>
      <c r="G200" s="10" t="s">
        <v>576</v>
      </c>
      <c r="H200" s="10" t="s">
        <v>15</v>
      </c>
      <c r="I200" s="10" t="s">
        <v>60</v>
      </c>
      <c r="J200" s="3" t="str">
        <f t="shared" si="6"/>
        <v>Yes</v>
      </c>
      <c r="K200" s="3" t="str">
        <f t="shared" si="7"/>
        <v>Yes</v>
      </c>
    </row>
    <row r="201" spans="1:11" ht="12.75" customHeight="1">
      <c r="A201" s="3" t="s">
        <v>433</v>
      </c>
      <c r="B201" s="4" t="s">
        <v>577</v>
      </c>
      <c r="C201" s="6" t="s">
        <v>578</v>
      </c>
      <c r="D201" s="3" t="s">
        <v>579</v>
      </c>
      <c r="E201" s="10" t="s">
        <v>21</v>
      </c>
      <c r="F201" s="10" t="s">
        <v>21</v>
      </c>
      <c r="G201" s="10" t="s">
        <v>579</v>
      </c>
      <c r="H201" s="10" t="s">
        <v>15</v>
      </c>
      <c r="I201" s="10" t="s">
        <v>60</v>
      </c>
      <c r="J201" s="3" t="str">
        <f t="shared" si="6"/>
        <v>Yes</v>
      </c>
      <c r="K201" s="3" t="str">
        <f t="shared" si="7"/>
        <v>Yes</v>
      </c>
    </row>
    <row r="202" spans="1:11" ht="12.75" customHeight="1">
      <c r="A202" s="3" t="s">
        <v>433</v>
      </c>
      <c r="B202" s="4" t="s">
        <v>580</v>
      </c>
      <c r="C202" s="6" t="s">
        <v>581</v>
      </c>
      <c r="D202" s="3" t="s">
        <v>582</v>
      </c>
      <c r="E202" s="10" t="s">
        <v>21</v>
      </c>
      <c r="F202" s="10" t="s">
        <v>21</v>
      </c>
      <c r="G202" s="10" t="s">
        <v>582</v>
      </c>
      <c r="H202" s="10" t="s">
        <v>15</v>
      </c>
      <c r="I202" s="10" t="s">
        <v>60</v>
      </c>
      <c r="J202" s="3" t="str">
        <f t="shared" si="6"/>
        <v>Yes</v>
      </c>
      <c r="K202" s="3" t="str">
        <f t="shared" si="7"/>
        <v>Yes</v>
      </c>
    </row>
    <row r="203" spans="1:11" ht="12.75" customHeight="1">
      <c r="A203" s="3" t="s">
        <v>433</v>
      </c>
      <c r="B203" s="4" t="s">
        <v>583</v>
      </c>
      <c r="C203" s="6" t="s">
        <v>584</v>
      </c>
      <c r="D203" s="3" t="s">
        <v>585</v>
      </c>
      <c r="E203" s="10" t="s">
        <v>21</v>
      </c>
      <c r="F203" s="10" t="s">
        <v>21</v>
      </c>
      <c r="G203" s="10" t="s">
        <v>585</v>
      </c>
      <c r="H203" s="10" t="s">
        <v>15</v>
      </c>
      <c r="I203" s="10" t="s">
        <v>60</v>
      </c>
      <c r="J203" s="3" t="str">
        <f t="shared" si="6"/>
        <v>Yes</v>
      </c>
      <c r="K203" s="3" t="str">
        <f t="shared" si="7"/>
        <v>Yes</v>
      </c>
    </row>
    <row r="204" spans="1:11" ht="12.75" customHeight="1">
      <c r="A204" s="3" t="s">
        <v>433</v>
      </c>
      <c r="B204" s="4" t="s">
        <v>586</v>
      </c>
      <c r="C204" s="6" t="s">
        <v>587</v>
      </c>
      <c r="D204" s="3" t="s">
        <v>588</v>
      </c>
      <c r="E204" s="10" t="s">
        <v>21</v>
      </c>
      <c r="F204" s="10" t="s">
        <v>21</v>
      </c>
      <c r="G204" s="10" t="s">
        <v>588</v>
      </c>
      <c r="H204" s="10" t="s">
        <v>21</v>
      </c>
      <c r="I204" s="10" t="s">
        <v>23</v>
      </c>
      <c r="J204" s="3" t="str">
        <f t="shared" si="6"/>
        <v>Yes</v>
      </c>
      <c r="K204" s="3" t="str">
        <f t="shared" si="7"/>
        <v>Yes</v>
      </c>
    </row>
    <row r="205" spans="1:11" ht="12.75" customHeight="1">
      <c r="A205" s="3" t="s">
        <v>433</v>
      </c>
      <c r="B205" s="4" t="s">
        <v>589</v>
      </c>
      <c r="C205" s="6" t="s">
        <v>590</v>
      </c>
      <c r="D205" s="3" t="s">
        <v>591</v>
      </c>
      <c r="E205" s="10" t="s">
        <v>21</v>
      </c>
      <c r="F205" s="10" t="s">
        <v>21</v>
      </c>
      <c r="G205" s="10" t="s">
        <v>591</v>
      </c>
      <c r="H205" s="10" t="s">
        <v>21</v>
      </c>
      <c r="I205" s="10" t="s">
        <v>23</v>
      </c>
      <c r="J205" s="3" t="str">
        <f t="shared" si="6"/>
        <v>Yes</v>
      </c>
      <c r="K205" s="3" t="str">
        <f t="shared" si="7"/>
        <v>Yes</v>
      </c>
    </row>
    <row r="206" spans="1:11" ht="12.75" customHeight="1">
      <c r="A206" s="3" t="s">
        <v>433</v>
      </c>
      <c r="B206" s="4" t="s">
        <v>592</v>
      </c>
      <c r="C206" s="6" t="s">
        <v>593</v>
      </c>
      <c r="D206" s="3" t="s">
        <v>594</v>
      </c>
      <c r="E206" s="10" t="s">
        <v>21</v>
      </c>
      <c r="F206" s="10" t="s">
        <v>21</v>
      </c>
      <c r="G206" s="10" t="s">
        <v>594</v>
      </c>
      <c r="H206" s="10" t="s">
        <v>15</v>
      </c>
      <c r="I206" s="10" t="s">
        <v>60</v>
      </c>
      <c r="J206" s="3" t="str">
        <f t="shared" si="6"/>
        <v>Yes</v>
      </c>
      <c r="K206" s="3" t="str">
        <f t="shared" si="7"/>
        <v>Yes</v>
      </c>
    </row>
    <row r="207" spans="1:11" ht="12.75" customHeight="1">
      <c r="A207" s="3" t="s">
        <v>433</v>
      </c>
      <c r="B207" s="4" t="s">
        <v>595</v>
      </c>
      <c r="C207" s="6" t="s">
        <v>596</v>
      </c>
      <c r="D207" s="3" t="s">
        <v>597</v>
      </c>
      <c r="E207" s="10" t="s">
        <v>21</v>
      </c>
      <c r="F207" s="10" t="s">
        <v>21</v>
      </c>
      <c r="G207" s="10" t="s">
        <v>597</v>
      </c>
      <c r="H207" s="10" t="s">
        <v>21</v>
      </c>
      <c r="I207" s="10" t="s">
        <v>23</v>
      </c>
      <c r="J207" s="3" t="str">
        <f t="shared" si="6"/>
        <v>Yes</v>
      </c>
      <c r="K207" s="3" t="str">
        <f t="shared" si="7"/>
        <v>Yes</v>
      </c>
    </row>
    <row r="208" spans="1:11" ht="12.75" customHeight="1">
      <c r="A208" s="3" t="s">
        <v>433</v>
      </c>
      <c r="B208" s="4" t="s">
        <v>598</v>
      </c>
      <c r="C208" s="6" t="s">
        <v>599</v>
      </c>
      <c r="D208" s="10" t="s">
        <v>600</v>
      </c>
      <c r="E208" s="10" t="s">
        <v>21</v>
      </c>
      <c r="F208" s="10" t="s">
        <v>15</v>
      </c>
      <c r="G208" s="10" t="s">
        <v>600</v>
      </c>
      <c r="H208" s="10" t="s">
        <v>15</v>
      </c>
      <c r="I208" s="10" t="s">
        <v>17</v>
      </c>
      <c r="J208" s="3" t="str">
        <f t="shared" si="6"/>
        <v>Yes</v>
      </c>
      <c r="K208" s="3" t="str">
        <f t="shared" si="7"/>
        <v>No</v>
      </c>
    </row>
    <row r="209" spans="1:11" ht="12.75" customHeight="1">
      <c r="A209" s="3" t="s">
        <v>433</v>
      </c>
      <c r="B209" s="4" t="s">
        <v>601</v>
      </c>
      <c r="C209" s="6" t="s">
        <v>602</v>
      </c>
      <c r="D209" s="3" t="s">
        <v>603</v>
      </c>
      <c r="E209" s="10" t="s">
        <v>21</v>
      </c>
      <c r="F209" s="10" t="s">
        <v>15</v>
      </c>
      <c r="G209" s="10" t="s">
        <v>603</v>
      </c>
      <c r="H209" s="10" t="s">
        <v>15</v>
      </c>
      <c r="I209" s="10" t="s">
        <v>17</v>
      </c>
      <c r="J209" s="3" t="str">
        <f t="shared" si="6"/>
        <v>Yes</v>
      </c>
      <c r="K209" s="3" t="str">
        <f t="shared" si="7"/>
        <v>No</v>
      </c>
    </row>
    <row r="210" spans="1:11" ht="12.75" customHeight="1">
      <c r="A210" s="3" t="s">
        <v>433</v>
      </c>
      <c r="B210" s="4" t="s">
        <v>604</v>
      </c>
      <c r="C210" s="6" t="s">
        <v>605</v>
      </c>
      <c r="D210" s="3" t="s">
        <v>606</v>
      </c>
      <c r="E210" s="10" t="s">
        <v>21</v>
      </c>
      <c r="F210" s="10" t="s">
        <v>21</v>
      </c>
      <c r="G210" s="10" t="s">
        <v>606</v>
      </c>
      <c r="H210" s="10" t="s">
        <v>21</v>
      </c>
      <c r="I210" s="10" t="s">
        <v>23</v>
      </c>
      <c r="J210" s="3" t="str">
        <f t="shared" si="6"/>
        <v>Yes</v>
      </c>
      <c r="K210" s="3" t="str">
        <f t="shared" si="7"/>
        <v>Yes</v>
      </c>
    </row>
    <row r="211" spans="1:11" ht="12.75" customHeight="1">
      <c r="A211" s="3" t="s">
        <v>433</v>
      </c>
      <c r="B211" s="4" t="s">
        <v>607</v>
      </c>
      <c r="C211" s="6" t="s">
        <v>608</v>
      </c>
      <c r="D211" s="3" t="s">
        <v>609</v>
      </c>
      <c r="E211" s="10" t="s">
        <v>21</v>
      </c>
      <c r="F211" s="10" t="s">
        <v>21</v>
      </c>
      <c r="G211" s="10" t="s">
        <v>609</v>
      </c>
      <c r="H211" s="10" t="s">
        <v>21</v>
      </c>
      <c r="I211" s="10" t="s">
        <v>23</v>
      </c>
      <c r="J211" s="3" t="str">
        <f t="shared" si="6"/>
        <v>Yes</v>
      </c>
      <c r="K211" s="3" t="str">
        <f t="shared" si="7"/>
        <v>Yes</v>
      </c>
    </row>
    <row r="212" spans="1:11" ht="12.75" customHeight="1">
      <c r="A212" s="3" t="s">
        <v>433</v>
      </c>
      <c r="B212" s="4" t="s">
        <v>610</v>
      </c>
      <c r="C212" s="6" t="s">
        <v>611</v>
      </c>
      <c r="D212" s="3" t="s">
        <v>612</v>
      </c>
      <c r="E212" s="10" t="s">
        <v>21</v>
      </c>
      <c r="F212" s="10" t="s">
        <v>21</v>
      </c>
      <c r="G212" s="10" t="s">
        <v>613</v>
      </c>
      <c r="H212" s="10" t="s">
        <v>21</v>
      </c>
      <c r="I212" s="10" t="s">
        <v>23</v>
      </c>
      <c r="J212" s="3" t="str">
        <f t="shared" si="6"/>
        <v>Yes</v>
      </c>
      <c r="K212" s="3" t="str">
        <f t="shared" si="7"/>
        <v>Yes</v>
      </c>
    </row>
    <row r="213" spans="1:11" ht="12.75" customHeight="1">
      <c r="A213" s="3" t="s">
        <v>433</v>
      </c>
      <c r="B213" s="4" t="s">
        <v>614</v>
      </c>
      <c r="C213" s="6" t="s">
        <v>615</v>
      </c>
      <c r="D213" s="3" t="s">
        <v>616</v>
      </c>
      <c r="E213" s="10" t="s">
        <v>21</v>
      </c>
      <c r="F213" s="10" t="s">
        <v>21</v>
      </c>
      <c r="G213" s="3" t="s">
        <v>616</v>
      </c>
      <c r="H213" s="10" t="s">
        <v>21</v>
      </c>
      <c r="I213" s="10" t="s">
        <v>60</v>
      </c>
      <c r="J213" s="3" t="str">
        <f t="shared" si="6"/>
        <v>Yes</v>
      </c>
      <c r="K213" s="3" t="str">
        <f t="shared" si="7"/>
        <v>Yes</v>
      </c>
    </row>
    <row r="214" spans="1:11" ht="12.75" customHeight="1">
      <c r="A214" s="3" t="s">
        <v>433</v>
      </c>
      <c r="B214" s="4" t="s">
        <v>617</v>
      </c>
      <c r="C214" s="6" t="s">
        <v>618</v>
      </c>
      <c r="D214" s="3" t="s">
        <v>619</v>
      </c>
      <c r="E214" s="10" t="s">
        <v>21</v>
      </c>
      <c r="F214" s="10" t="s">
        <v>21</v>
      </c>
      <c r="G214" s="10" t="s">
        <v>619</v>
      </c>
      <c r="H214" s="10" t="s">
        <v>15</v>
      </c>
      <c r="I214" s="10" t="s">
        <v>60</v>
      </c>
      <c r="J214" s="3" t="str">
        <f t="shared" si="6"/>
        <v>Yes</v>
      </c>
      <c r="K214" s="3" t="str">
        <f t="shared" si="7"/>
        <v>Yes</v>
      </c>
    </row>
    <row r="215" spans="1:11" ht="12.75" customHeight="1">
      <c r="A215" s="3" t="s">
        <v>433</v>
      </c>
      <c r="B215" s="4" t="s">
        <v>620</v>
      </c>
      <c r="C215" s="6" t="s">
        <v>621</v>
      </c>
      <c r="D215" s="3" t="s">
        <v>56</v>
      </c>
      <c r="E215" s="10" t="s">
        <v>21</v>
      </c>
      <c r="F215" s="10" t="s">
        <v>21</v>
      </c>
      <c r="G215" s="10" t="s">
        <v>56</v>
      </c>
      <c r="H215" s="10" t="s">
        <v>21</v>
      </c>
      <c r="I215" s="10" t="s">
        <v>23</v>
      </c>
      <c r="J215" s="3" t="str">
        <f t="shared" si="6"/>
        <v>Yes</v>
      </c>
      <c r="K215" s="3" t="str">
        <f t="shared" si="7"/>
        <v>Yes</v>
      </c>
    </row>
    <row r="216" spans="1:11" ht="12.75" customHeight="1">
      <c r="A216" s="3" t="s">
        <v>433</v>
      </c>
      <c r="B216" s="4" t="s">
        <v>622</v>
      </c>
      <c r="C216" s="6" t="s">
        <v>623</v>
      </c>
      <c r="D216" s="3" t="s">
        <v>624</v>
      </c>
      <c r="E216" s="10" t="s">
        <v>21</v>
      </c>
      <c r="F216" s="10" t="s">
        <v>21</v>
      </c>
      <c r="G216" s="10" t="s">
        <v>624</v>
      </c>
      <c r="H216" s="10" t="s">
        <v>15</v>
      </c>
      <c r="I216" s="10" t="s">
        <v>60</v>
      </c>
      <c r="J216" s="3" t="str">
        <f t="shared" si="6"/>
        <v>Yes</v>
      </c>
      <c r="K216" s="3" t="str">
        <f t="shared" si="7"/>
        <v>Yes</v>
      </c>
    </row>
    <row r="217" spans="1:11" ht="12.75" customHeight="1">
      <c r="A217" s="3" t="s">
        <v>433</v>
      </c>
      <c r="B217" s="4" t="s">
        <v>625</v>
      </c>
      <c r="C217" s="6" t="s">
        <v>626</v>
      </c>
      <c r="D217" s="3" t="s">
        <v>627</v>
      </c>
      <c r="E217" s="10" t="s">
        <v>21</v>
      </c>
      <c r="F217" s="10" t="s">
        <v>21</v>
      </c>
      <c r="G217" s="10" t="s">
        <v>627</v>
      </c>
      <c r="H217" s="10" t="s">
        <v>15</v>
      </c>
      <c r="I217" s="10" t="s">
        <v>60</v>
      </c>
      <c r="J217" s="3" t="str">
        <f t="shared" si="6"/>
        <v>Yes</v>
      </c>
      <c r="K217" s="3" t="str">
        <f t="shared" si="7"/>
        <v>Yes</v>
      </c>
    </row>
    <row r="218" spans="1:11" ht="12.75" customHeight="1">
      <c r="A218" s="3" t="s">
        <v>433</v>
      </c>
      <c r="B218" s="4" t="s">
        <v>628</v>
      </c>
      <c r="C218" s="6" t="s">
        <v>629</v>
      </c>
      <c r="D218" s="3" t="s">
        <v>630</v>
      </c>
      <c r="E218" s="10" t="s">
        <v>21</v>
      </c>
      <c r="F218" s="10" t="s">
        <v>21</v>
      </c>
      <c r="G218" s="3" t="s">
        <v>630</v>
      </c>
      <c r="H218" s="10" t="s">
        <v>15</v>
      </c>
      <c r="I218" s="10" t="s">
        <v>60</v>
      </c>
      <c r="J218" s="3" t="str">
        <f t="shared" si="6"/>
        <v>Yes</v>
      </c>
      <c r="K218" s="3" t="str">
        <f t="shared" si="7"/>
        <v>Yes</v>
      </c>
    </row>
    <row r="219" spans="1:11" ht="12.75" customHeight="1">
      <c r="A219" s="3" t="s">
        <v>433</v>
      </c>
      <c r="B219" s="4" t="s">
        <v>631</v>
      </c>
      <c r="C219" s="6" t="s">
        <v>632</v>
      </c>
      <c r="D219" s="3" t="s">
        <v>348</v>
      </c>
      <c r="E219" s="10" t="s">
        <v>21</v>
      </c>
      <c r="F219" s="10" t="s">
        <v>21</v>
      </c>
      <c r="G219" s="10" t="s">
        <v>348</v>
      </c>
      <c r="H219" s="10" t="s">
        <v>15</v>
      </c>
      <c r="I219" s="3" t="s">
        <v>60</v>
      </c>
      <c r="J219" s="3" t="str">
        <f t="shared" si="6"/>
        <v>Yes</v>
      </c>
      <c r="K219" s="3" t="str">
        <f t="shared" si="7"/>
        <v>Yes</v>
      </c>
    </row>
    <row r="220" spans="1:11" ht="12.75" customHeight="1">
      <c r="A220" s="3" t="s">
        <v>433</v>
      </c>
      <c r="B220" s="4" t="s">
        <v>633</v>
      </c>
      <c r="C220" s="6" t="s">
        <v>634</v>
      </c>
      <c r="D220" s="3" t="s">
        <v>635</v>
      </c>
      <c r="E220" s="10" t="s">
        <v>21</v>
      </c>
      <c r="F220" s="10" t="s">
        <v>726</v>
      </c>
      <c r="G220" s="10" t="s">
        <v>726</v>
      </c>
      <c r="H220" s="10" t="s">
        <v>726</v>
      </c>
      <c r="I220" s="10" t="s">
        <v>726</v>
      </c>
      <c r="J220" s="3" t="str">
        <f t="shared" si="6"/>
        <v>Payload exceeds limit</v>
      </c>
      <c r="K220" s="3" t="str">
        <f t="shared" si="7"/>
        <v>Payload exceeds limit</v>
      </c>
    </row>
    <row r="221" spans="1:11" ht="12.75" customHeight="1">
      <c r="A221" s="3" t="s">
        <v>433</v>
      </c>
      <c r="B221" s="4" t="s">
        <v>636</v>
      </c>
      <c r="C221" s="6" t="s">
        <v>637</v>
      </c>
      <c r="D221" s="3" t="s">
        <v>638</v>
      </c>
      <c r="E221" s="10" t="s">
        <v>21</v>
      </c>
      <c r="F221" s="10" t="s">
        <v>21</v>
      </c>
      <c r="G221" s="10" t="s">
        <v>639</v>
      </c>
      <c r="H221" s="10" t="s">
        <v>15</v>
      </c>
      <c r="I221" s="10" t="s">
        <v>60</v>
      </c>
      <c r="J221" s="3" t="str">
        <f t="shared" si="6"/>
        <v>No</v>
      </c>
      <c r="K221" s="3" t="str">
        <f t="shared" si="7"/>
        <v>Yes</v>
      </c>
    </row>
    <row r="222" spans="1:11" ht="12.75" customHeight="1">
      <c r="A222" s="3" t="s">
        <v>433</v>
      </c>
      <c r="B222" s="4" t="s">
        <v>640</v>
      </c>
      <c r="C222" s="6" t="s">
        <v>641</v>
      </c>
      <c r="D222" s="3" t="s">
        <v>642</v>
      </c>
      <c r="E222" s="10" t="s">
        <v>21</v>
      </c>
      <c r="F222" s="10" t="s">
        <v>21</v>
      </c>
      <c r="G222" s="10" t="s">
        <v>643</v>
      </c>
      <c r="H222" s="10" t="s">
        <v>15</v>
      </c>
      <c r="I222" s="10" t="s">
        <v>60</v>
      </c>
      <c r="J222" s="3" t="str">
        <f t="shared" si="6"/>
        <v>Yes</v>
      </c>
      <c r="K222" s="3" t="str">
        <f t="shared" si="7"/>
        <v>Yes</v>
      </c>
    </row>
    <row r="223" spans="1:11" ht="12.75" customHeight="1">
      <c r="A223" s="3" t="s">
        <v>433</v>
      </c>
      <c r="B223" s="4" t="s">
        <v>644</v>
      </c>
      <c r="C223" s="6" t="s">
        <v>645</v>
      </c>
      <c r="D223" s="3" t="s">
        <v>646</v>
      </c>
      <c r="E223" s="10" t="s">
        <v>21</v>
      </c>
      <c r="F223" s="10" t="s">
        <v>21</v>
      </c>
      <c r="G223" s="10" t="s">
        <v>646</v>
      </c>
      <c r="H223" s="10" t="s">
        <v>21</v>
      </c>
      <c r="I223" s="10" t="s">
        <v>23</v>
      </c>
      <c r="J223" s="3" t="str">
        <f t="shared" si="6"/>
        <v>Yes</v>
      </c>
      <c r="K223" s="3" t="str">
        <f t="shared" si="7"/>
        <v>Yes</v>
      </c>
    </row>
    <row r="224" spans="1:11" ht="12.75" customHeight="1">
      <c r="A224" s="3" t="s">
        <v>433</v>
      </c>
      <c r="B224" s="4" t="s">
        <v>647</v>
      </c>
      <c r="C224" s="6" t="s">
        <v>648</v>
      </c>
      <c r="D224" s="3" t="s">
        <v>649</v>
      </c>
      <c r="E224" s="10" t="s">
        <v>21</v>
      </c>
      <c r="F224" s="10" t="s">
        <v>21</v>
      </c>
      <c r="G224" s="10" t="s">
        <v>649</v>
      </c>
      <c r="H224" s="10" t="s">
        <v>15</v>
      </c>
      <c r="I224" s="10" t="s">
        <v>60</v>
      </c>
      <c r="J224" s="3" t="str">
        <f t="shared" si="6"/>
        <v>Yes</v>
      </c>
      <c r="K224" s="3" t="str">
        <f t="shared" si="7"/>
        <v>Yes</v>
      </c>
    </row>
    <row r="225" spans="1:11" ht="12.75" customHeight="1">
      <c r="A225" s="3" t="s">
        <v>433</v>
      </c>
      <c r="B225" s="4" t="s">
        <v>650</v>
      </c>
      <c r="C225" s="6" t="s">
        <v>651</v>
      </c>
      <c r="D225" s="3" t="s">
        <v>652</v>
      </c>
      <c r="E225" s="10" t="s">
        <v>21</v>
      </c>
      <c r="F225" s="10" t="s">
        <v>15</v>
      </c>
      <c r="G225" s="10" t="s">
        <v>653</v>
      </c>
      <c r="H225" s="10" t="s">
        <v>15</v>
      </c>
      <c r="I225" s="10" t="s">
        <v>17</v>
      </c>
      <c r="J225" s="3" t="str">
        <f t="shared" si="6"/>
        <v>Yes</v>
      </c>
      <c r="K225" s="3" t="str">
        <f t="shared" si="7"/>
        <v>No</v>
      </c>
    </row>
    <row r="226" spans="1:11" ht="12.75" customHeight="1">
      <c r="A226" s="3" t="s">
        <v>433</v>
      </c>
      <c r="B226" s="4" t="s">
        <v>654</v>
      </c>
      <c r="C226" s="6" t="s">
        <v>655</v>
      </c>
      <c r="D226" s="3" t="s">
        <v>656</v>
      </c>
      <c r="E226" s="10" t="s">
        <v>21</v>
      </c>
      <c r="F226" s="10" t="s">
        <v>15</v>
      </c>
      <c r="G226" s="10" t="s">
        <v>657</v>
      </c>
      <c r="H226" s="10" t="s">
        <v>15</v>
      </c>
      <c r="I226" s="10" t="s">
        <v>17</v>
      </c>
      <c r="J226" s="3" t="str">
        <f t="shared" si="6"/>
        <v>No</v>
      </c>
      <c r="K226" s="3" t="str">
        <f t="shared" si="7"/>
        <v>No</v>
      </c>
    </row>
    <row r="227" spans="1:11" ht="12.75" customHeight="1">
      <c r="A227" s="3" t="s">
        <v>433</v>
      </c>
      <c r="B227" s="4" t="s">
        <v>658</v>
      </c>
      <c r="C227" s="6" t="s">
        <v>659</v>
      </c>
      <c r="D227" s="3" t="s">
        <v>660</v>
      </c>
      <c r="E227" s="10" t="s">
        <v>21</v>
      </c>
      <c r="F227" s="10" t="s">
        <v>21</v>
      </c>
      <c r="G227" s="10" t="s">
        <v>597</v>
      </c>
      <c r="H227" s="10" t="s">
        <v>21</v>
      </c>
      <c r="I227" s="10" t="s">
        <v>23</v>
      </c>
      <c r="J227" s="3" t="str">
        <f t="shared" si="6"/>
        <v>No</v>
      </c>
      <c r="K227" s="3" t="str">
        <f t="shared" si="7"/>
        <v>Yes</v>
      </c>
    </row>
    <row r="228" spans="1:11" ht="12.75" customHeight="1">
      <c r="A228" s="3" t="s">
        <v>433</v>
      </c>
      <c r="B228" s="4" t="s">
        <v>661</v>
      </c>
      <c r="C228" s="6" t="s">
        <v>662</v>
      </c>
      <c r="D228" s="20" t="s">
        <v>663</v>
      </c>
      <c r="E228" s="10" t="s">
        <v>21</v>
      </c>
      <c r="F228" s="10" t="s">
        <v>726</v>
      </c>
      <c r="G228" s="10" t="s">
        <v>726</v>
      </c>
      <c r="H228" s="10" t="s">
        <v>726</v>
      </c>
      <c r="I228" s="10" t="s">
        <v>726</v>
      </c>
      <c r="J228" s="3" t="str">
        <f t="shared" si="6"/>
        <v>Payload exceeds limit</v>
      </c>
      <c r="K228" s="3" t="str">
        <f t="shared" si="7"/>
        <v>Payload exceeds limit</v>
      </c>
    </row>
    <row r="229" spans="1:11" ht="12.75" customHeight="1">
      <c r="A229" s="3" t="s">
        <v>433</v>
      </c>
      <c r="B229" s="4" t="s">
        <v>664</v>
      </c>
      <c r="C229" s="6" t="s">
        <v>665</v>
      </c>
      <c r="D229" s="3" t="s">
        <v>666</v>
      </c>
      <c r="E229" s="10" t="s">
        <v>21</v>
      </c>
      <c r="F229" s="10" t="s">
        <v>21</v>
      </c>
      <c r="G229" s="10" t="s">
        <v>666</v>
      </c>
      <c r="H229" s="10" t="s">
        <v>21</v>
      </c>
      <c r="I229" s="10" t="s">
        <v>23</v>
      </c>
      <c r="J229" s="3" t="str">
        <f t="shared" si="6"/>
        <v>Yes</v>
      </c>
      <c r="K229" s="3" t="str">
        <f t="shared" si="7"/>
        <v>Yes</v>
      </c>
    </row>
    <row r="230" spans="1:11" ht="12.75" customHeight="1">
      <c r="A230" s="3" t="s">
        <v>433</v>
      </c>
      <c r="B230" s="4" t="s">
        <v>667</v>
      </c>
      <c r="C230" s="6" t="s">
        <v>668</v>
      </c>
      <c r="D230" s="3" t="s">
        <v>669</v>
      </c>
      <c r="E230" s="10" t="s">
        <v>21</v>
      </c>
      <c r="F230" s="10" t="s">
        <v>21</v>
      </c>
      <c r="G230" s="10" t="s">
        <v>669</v>
      </c>
      <c r="H230" s="10" t="s">
        <v>15</v>
      </c>
      <c r="I230" s="10" t="s">
        <v>60</v>
      </c>
      <c r="J230" s="3" t="str">
        <f t="shared" si="6"/>
        <v>Yes</v>
      </c>
      <c r="K230" s="3" t="str">
        <f t="shared" si="7"/>
        <v>Yes</v>
      </c>
    </row>
    <row r="231" spans="1:11" ht="12.75" customHeight="1">
      <c r="A231" s="3" t="s">
        <v>433</v>
      </c>
      <c r="B231" s="4" t="s">
        <v>670</v>
      </c>
      <c r="C231" s="6" t="s">
        <v>671</v>
      </c>
      <c r="D231" s="3" t="s">
        <v>672</v>
      </c>
      <c r="E231" s="10" t="s">
        <v>21</v>
      </c>
      <c r="F231" s="10" t="s">
        <v>21</v>
      </c>
      <c r="G231" s="10" t="s">
        <v>672</v>
      </c>
      <c r="H231" s="10" t="s">
        <v>15</v>
      </c>
      <c r="I231" s="10" t="s">
        <v>60</v>
      </c>
      <c r="J231" s="3" t="str">
        <f t="shared" si="6"/>
        <v>Yes</v>
      </c>
      <c r="K231" s="3" t="str">
        <f t="shared" si="7"/>
        <v>Yes</v>
      </c>
    </row>
    <row r="232" spans="1:11" ht="12.75" customHeight="1">
      <c r="A232" s="3" t="s">
        <v>433</v>
      </c>
      <c r="B232" s="4" t="s">
        <v>673</v>
      </c>
      <c r="C232" s="6" t="s">
        <v>674</v>
      </c>
      <c r="D232" s="3" t="s">
        <v>675</v>
      </c>
      <c r="E232" s="10" t="s">
        <v>21</v>
      </c>
      <c r="F232" s="10" t="s">
        <v>15</v>
      </c>
      <c r="G232" s="10" t="s">
        <v>675</v>
      </c>
      <c r="H232" s="10" t="s">
        <v>15</v>
      </c>
      <c r="I232" s="10" t="s">
        <v>17</v>
      </c>
      <c r="J232" s="3" t="str">
        <f t="shared" si="6"/>
        <v>Yes</v>
      </c>
      <c r="K232" s="3" t="str">
        <f t="shared" si="7"/>
        <v>No</v>
      </c>
    </row>
    <row r="233" spans="1:11" ht="12.75" customHeight="1">
      <c r="A233" s="3" t="s">
        <v>433</v>
      </c>
      <c r="B233" s="4" t="s">
        <v>676</v>
      </c>
      <c r="C233" s="6" t="s">
        <v>677</v>
      </c>
      <c r="D233" s="3" t="s">
        <v>678</v>
      </c>
      <c r="E233" s="10" t="s">
        <v>21</v>
      </c>
      <c r="F233" s="10" t="s">
        <v>21</v>
      </c>
      <c r="G233" s="10" t="s">
        <v>678</v>
      </c>
      <c r="H233" s="10" t="s">
        <v>15</v>
      </c>
      <c r="I233" s="10" t="s">
        <v>60</v>
      </c>
      <c r="J233" s="3" t="str">
        <f t="shared" si="6"/>
        <v>Yes</v>
      </c>
      <c r="K233" s="3" t="str">
        <f t="shared" si="7"/>
        <v>Yes</v>
      </c>
    </row>
    <row r="234" spans="1:11" ht="12.75" customHeight="1">
      <c r="A234" s="3" t="s">
        <v>433</v>
      </c>
      <c r="B234" s="4" t="s">
        <v>679</v>
      </c>
      <c r="C234" s="6" t="s">
        <v>680</v>
      </c>
      <c r="D234" s="3" t="s">
        <v>681</v>
      </c>
      <c r="E234" s="10" t="s">
        <v>21</v>
      </c>
      <c r="F234" s="10" t="s">
        <v>21</v>
      </c>
      <c r="G234" s="10" t="s">
        <v>681</v>
      </c>
      <c r="H234" s="10" t="s">
        <v>21</v>
      </c>
      <c r="I234" s="10" t="s">
        <v>23</v>
      </c>
      <c r="J234" s="3" t="str">
        <f t="shared" si="6"/>
        <v>Yes</v>
      </c>
      <c r="K234" s="3" t="str">
        <f t="shared" si="7"/>
        <v>Yes</v>
      </c>
    </row>
    <row r="235" spans="1:11" ht="12.75" customHeight="1">
      <c r="A235" s="3" t="s">
        <v>433</v>
      </c>
      <c r="B235" s="4" t="s">
        <v>682</v>
      </c>
      <c r="C235" s="6" t="s">
        <v>683</v>
      </c>
      <c r="D235" s="3" t="s">
        <v>684</v>
      </c>
      <c r="E235" s="10" t="s">
        <v>21</v>
      </c>
      <c r="F235" s="10" t="s">
        <v>21</v>
      </c>
      <c r="G235" s="10" t="s">
        <v>685</v>
      </c>
      <c r="H235" s="10" t="s">
        <v>21</v>
      </c>
      <c r="I235" s="10" t="s">
        <v>23</v>
      </c>
      <c r="J235" s="3" t="str">
        <f t="shared" si="6"/>
        <v>Yes</v>
      </c>
      <c r="K235" s="3" t="str">
        <f t="shared" si="7"/>
        <v>Yes</v>
      </c>
    </row>
    <row r="236" spans="1:11" ht="12.75" customHeight="1">
      <c r="A236" s="3" t="s">
        <v>433</v>
      </c>
      <c r="B236" s="4" t="s">
        <v>686</v>
      </c>
      <c r="C236" s="6" t="s">
        <v>687</v>
      </c>
      <c r="D236" s="3" t="s">
        <v>688</v>
      </c>
      <c r="E236" s="10" t="s">
        <v>21</v>
      </c>
      <c r="F236" s="10" t="s">
        <v>21</v>
      </c>
      <c r="G236" s="10" t="s">
        <v>688</v>
      </c>
      <c r="H236" s="10" t="s">
        <v>15</v>
      </c>
      <c r="I236" s="10" t="s">
        <v>23</v>
      </c>
      <c r="J236" s="3" t="str">
        <f t="shared" si="6"/>
        <v>Yes</v>
      </c>
      <c r="K236" s="3" t="str">
        <f t="shared" si="7"/>
        <v>Yes</v>
      </c>
    </row>
    <row r="237" spans="1:11" ht="12.75" customHeight="1">
      <c r="A237" s="3" t="s">
        <v>433</v>
      </c>
      <c r="B237" s="4" t="s">
        <v>689</v>
      </c>
      <c r="C237" s="6" t="s">
        <v>690</v>
      </c>
      <c r="D237" s="3" t="s">
        <v>691</v>
      </c>
      <c r="E237" s="10" t="s">
        <v>21</v>
      </c>
      <c r="F237" s="10" t="s">
        <v>21</v>
      </c>
      <c r="G237" s="3" t="s">
        <v>691</v>
      </c>
      <c r="H237" s="10" t="s">
        <v>21</v>
      </c>
      <c r="I237" s="10" t="s">
        <v>60</v>
      </c>
      <c r="J237" s="3" t="str">
        <f t="shared" si="6"/>
        <v>Yes</v>
      </c>
      <c r="K237" s="3" t="str">
        <f t="shared" si="7"/>
        <v>Yes</v>
      </c>
    </row>
    <row r="238" spans="1:11" ht="12.75" customHeight="1">
      <c r="A238" s="3" t="s">
        <v>433</v>
      </c>
      <c r="B238" s="4" t="s">
        <v>692</v>
      </c>
      <c r="C238" s="6" t="s">
        <v>693</v>
      </c>
      <c r="D238" s="3" t="s">
        <v>694</v>
      </c>
      <c r="E238" s="10" t="s">
        <v>21</v>
      </c>
      <c r="F238" s="10" t="s">
        <v>21</v>
      </c>
      <c r="G238" s="10" t="s">
        <v>694</v>
      </c>
      <c r="H238" s="10" t="s">
        <v>21</v>
      </c>
      <c r="I238" s="10" t="s">
        <v>60</v>
      </c>
      <c r="J238" s="3" t="str">
        <f t="shared" si="6"/>
        <v>Yes</v>
      </c>
      <c r="K238" s="3" t="str">
        <f t="shared" si="7"/>
        <v>Yes</v>
      </c>
    </row>
    <row r="239" spans="1:11" ht="12.75" customHeight="1">
      <c r="A239" s="3" t="s">
        <v>433</v>
      </c>
      <c r="B239" s="4" t="s">
        <v>695</v>
      </c>
      <c r="C239" s="6" t="s">
        <v>696</v>
      </c>
      <c r="D239" s="3" t="s">
        <v>697</v>
      </c>
      <c r="E239" s="10" t="s">
        <v>21</v>
      </c>
      <c r="F239" s="10" t="s">
        <v>21</v>
      </c>
      <c r="G239" s="3" t="s">
        <v>697</v>
      </c>
      <c r="H239" s="10" t="s">
        <v>15</v>
      </c>
      <c r="I239" s="10" t="s">
        <v>60</v>
      </c>
      <c r="J239" s="3" t="str">
        <f t="shared" si="6"/>
        <v>Yes</v>
      </c>
      <c r="K239" s="3" t="str">
        <f t="shared" si="7"/>
        <v>Yes</v>
      </c>
    </row>
    <row r="240" spans="1:11" ht="12.75" customHeight="1">
      <c r="A240" s="3" t="s">
        <v>433</v>
      </c>
      <c r="B240" s="4" t="s">
        <v>698</v>
      </c>
      <c r="C240" s="6" t="s">
        <v>699</v>
      </c>
      <c r="D240" s="3" t="s">
        <v>700</v>
      </c>
      <c r="E240" s="10" t="s">
        <v>21</v>
      </c>
      <c r="F240" s="10" t="s">
        <v>15</v>
      </c>
      <c r="G240" s="10" t="s">
        <v>701</v>
      </c>
      <c r="H240" s="10" t="s">
        <v>15</v>
      </c>
      <c r="I240" s="10" t="s">
        <v>17</v>
      </c>
      <c r="J240" s="3" t="str">
        <f t="shared" si="6"/>
        <v>Yes</v>
      </c>
      <c r="K240" s="3" t="str">
        <f t="shared" si="7"/>
        <v>No</v>
      </c>
    </row>
    <row r="241" spans="1:11" ht="12.75" customHeight="1">
      <c r="A241" s="3" t="s">
        <v>433</v>
      </c>
      <c r="B241" s="4" t="s">
        <v>702</v>
      </c>
      <c r="C241" s="6" t="s">
        <v>703</v>
      </c>
      <c r="D241" s="10" t="s">
        <v>729</v>
      </c>
      <c r="E241" s="10" t="s">
        <v>21</v>
      </c>
      <c r="F241" s="10" t="s">
        <v>21</v>
      </c>
      <c r="G241" s="10" t="s">
        <v>704</v>
      </c>
      <c r="H241" s="10" t="s">
        <v>15</v>
      </c>
      <c r="I241" s="10" t="s">
        <v>60</v>
      </c>
      <c r="J241" s="3" t="str">
        <f t="shared" si="6"/>
        <v>Yes</v>
      </c>
      <c r="K241" s="3" t="str">
        <f t="shared" si="7"/>
        <v>Yes</v>
      </c>
    </row>
    <row r="242" spans="1:11" ht="12.75" customHeight="1">
      <c r="A242" s="3" t="s">
        <v>433</v>
      </c>
      <c r="B242" s="4" t="s">
        <v>705</v>
      </c>
      <c r="C242" s="6" t="s">
        <v>706</v>
      </c>
      <c r="D242" s="3" t="s">
        <v>707</v>
      </c>
      <c r="E242" s="10" t="s">
        <v>21</v>
      </c>
      <c r="F242" s="10" t="s">
        <v>21</v>
      </c>
      <c r="G242" s="3" t="s">
        <v>707</v>
      </c>
      <c r="H242" s="10" t="s">
        <v>15</v>
      </c>
      <c r="I242" s="10" t="s">
        <v>60</v>
      </c>
      <c r="J242" s="3" t="str">
        <f t="shared" si="6"/>
        <v>Yes</v>
      </c>
      <c r="K242" s="3" t="str">
        <f t="shared" si="7"/>
        <v>Yes</v>
      </c>
    </row>
    <row r="243" spans="1:11" ht="12.75" customHeight="1">
      <c r="A243" s="3" t="s">
        <v>433</v>
      </c>
      <c r="B243" s="4" t="s">
        <v>708</v>
      </c>
      <c r="C243" s="6" t="s">
        <v>709</v>
      </c>
      <c r="D243" s="3" t="s">
        <v>710</v>
      </c>
      <c r="E243" s="10" t="s">
        <v>21</v>
      </c>
      <c r="F243" s="10" t="s">
        <v>21</v>
      </c>
      <c r="G243" s="3" t="s">
        <v>710</v>
      </c>
      <c r="H243" s="10" t="s">
        <v>21</v>
      </c>
      <c r="I243" s="10" t="s">
        <v>23</v>
      </c>
      <c r="J243" s="3" t="str">
        <f t="shared" si="6"/>
        <v>Yes</v>
      </c>
      <c r="K243" s="3" t="str">
        <f t="shared" si="7"/>
        <v>Yes</v>
      </c>
    </row>
    <row r="244" spans="1:11" ht="12.75" customHeight="1">
      <c r="A244" s="3" t="s">
        <v>433</v>
      </c>
      <c r="B244" s="4" t="s">
        <v>711</v>
      </c>
      <c r="C244" s="6" t="s">
        <v>712</v>
      </c>
      <c r="D244" s="12" t="s">
        <v>713</v>
      </c>
      <c r="E244" s="10" t="s">
        <v>21</v>
      </c>
      <c r="F244" s="10" t="s">
        <v>21</v>
      </c>
      <c r="G244" s="12" t="s">
        <v>713</v>
      </c>
      <c r="H244" s="10" t="s">
        <v>15</v>
      </c>
      <c r="I244" s="10" t="s">
        <v>60</v>
      </c>
      <c r="J244" s="3" t="str">
        <f t="shared" si="6"/>
        <v>Yes</v>
      </c>
      <c r="K244" s="3" t="str">
        <f t="shared" si="7"/>
        <v>Yes</v>
      </c>
    </row>
    <row r="245" spans="1:11" ht="12.75" customHeight="1">
      <c r="A245" s="3" t="s">
        <v>433</v>
      </c>
      <c r="B245" s="4" t="s">
        <v>714</v>
      </c>
      <c r="C245" s="6" t="s">
        <v>715</v>
      </c>
      <c r="D245" s="3" t="s">
        <v>716</v>
      </c>
      <c r="E245" s="10" t="s">
        <v>21</v>
      </c>
      <c r="F245" s="10" t="s">
        <v>15</v>
      </c>
      <c r="G245" s="10" t="s">
        <v>716</v>
      </c>
      <c r="H245" s="10" t="s">
        <v>15</v>
      </c>
      <c r="I245" s="10" t="s">
        <v>17</v>
      </c>
      <c r="J245" s="3" t="str">
        <f t="shared" si="6"/>
        <v>Yes</v>
      </c>
      <c r="K245" s="3" t="str">
        <f t="shared" si="7"/>
        <v>No</v>
      </c>
    </row>
    <row r="246" spans="1:11" ht="12.75" customHeight="1">
      <c r="A246" s="3" t="s">
        <v>433</v>
      </c>
      <c r="B246" s="4" t="s">
        <v>717</v>
      </c>
      <c r="C246" s="6" t="s">
        <v>718</v>
      </c>
      <c r="D246" s="3" t="s">
        <v>719</v>
      </c>
      <c r="E246" s="10" t="s">
        <v>21</v>
      </c>
      <c r="F246" s="10" t="s">
        <v>21</v>
      </c>
      <c r="G246" s="10" t="s">
        <v>719</v>
      </c>
      <c r="H246" s="10" t="s">
        <v>21</v>
      </c>
      <c r="I246" s="10" t="s">
        <v>23</v>
      </c>
      <c r="J246" s="3" t="str">
        <f t="shared" si="6"/>
        <v>Yes</v>
      </c>
      <c r="K246" s="3" t="str">
        <f t="shared" si="7"/>
        <v>Yes</v>
      </c>
    </row>
    <row r="247" spans="1:11" ht="12.75" customHeight="1">
      <c r="A247" s="3" t="s">
        <v>433</v>
      </c>
      <c r="B247" s="4" t="s">
        <v>720</v>
      </c>
      <c r="C247" s="6" t="s">
        <v>721</v>
      </c>
      <c r="D247" s="3" t="s">
        <v>722</v>
      </c>
      <c r="E247" s="10" t="s">
        <v>21</v>
      </c>
      <c r="F247" s="10" t="s">
        <v>21</v>
      </c>
      <c r="G247" s="10" t="s">
        <v>722</v>
      </c>
      <c r="H247" s="10" t="s">
        <v>15</v>
      </c>
      <c r="I247" s="10" t="s">
        <v>60</v>
      </c>
      <c r="J247" s="3" t="str">
        <f t="shared" si="6"/>
        <v>Yes</v>
      </c>
      <c r="K247" s="3" t="str">
        <f t="shared" si="7"/>
        <v>Yes</v>
      </c>
    </row>
    <row r="248" spans="1:11" ht="12.75" customHeight="1">
      <c r="A248" s="3" t="s">
        <v>433</v>
      </c>
      <c r="B248" s="4" t="s">
        <v>723</v>
      </c>
      <c r="C248" s="6" t="s">
        <v>724</v>
      </c>
      <c r="D248" s="3" t="s">
        <v>725</v>
      </c>
      <c r="E248" s="10" t="s">
        <v>21</v>
      </c>
      <c r="F248" s="10" t="s">
        <v>21</v>
      </c>
      <c r="G248" s="10" t="s">
        <v>725</v>
      </c>
      <c r="H248" s="10" t="s">
        <v>15</v>
      </c>
      <c r="I248" s="10" t="s">
        <v>60</v>
      </c>
      <c r="J248" s="3" t="str">
        <f t="shared" si="6"/>
        <v>Yes</v>
      </c>
      <c r="K248" s="3" t="str">
        <f t="shared" si="7"/>
        <v>Yes</v>
      </c>
    </row>
    <row r="249" spans="1:11" ht="12.75" customHeight="1">
      <c r="J249" s="3"/>
      <c r="K249" s="3"/>
    </row>
    <row r="250" spans="1:11" ht="12.75" customHeight="1">
      <c r="J250" s="3"/>
      <c r="K250" s="3"/>
    </row>
    <row r="251" spans="1:11" ht="12.75" customHeight="1">
      <c r="J251" s="3"/>
      <c r="K251" s="3"/>
    </row>
    <row r="252" spans="1:11" ht="12.75" customHeight="1">
      <c r="J252" s="3"/>
      <c r="K252" s="3"/>
    </row>
    <row r="253" spans="1:11" ht="12.75" customHeight="1">
      <c r="J253" s="3"/>
      <c r="K253" s="3"/>
    </row>
    <row r="254" spans="1:11" ht="12.75" customHeight="1">
      <c r="J254" s="3"/>
      <c r="K254" s="3"/>
    </row>
    <row r="255" spans="1:11" ht="12.75" customHeight="1">
      <c r="J255" s="3"/>
      <c r="K255" s="3"/>
    </row>
    <row r="256" spans="1:11" ht="12.75" customHeight="1">
      <c r="J256" s="3"/>
      <c r="K256" s="3"/>
    </row>
    <row r="257" spans="10:11" ht="12.75" customHeight="1">
      <c r="J257" s="3"/>
      <c r="K257" s="3"/>
    </row>
    <row r="258" spans="10:11" ht="12.75" customHeight="1">
      <c r="J258" s="3"/>
      <c r="K258" s="3"/>
    </row>
    <row r="259" spans="10:11" ht="12.75" customHeight="1">
      <c r="J259" s="3"/>
      <c r="K259" s="3"/>
    </row>
    <row r="260" spans="10:11" ht="12.75" customHeight="1">
      <c r="J260" s="3"/>
      <c r="K260" s="3"/>
    </row>
    <row r="261" spans="10:11" ht="12.75" customHeight="1">
      <c r="J261" s="3"/>
      <c r="K261" s="3"/>
    </row>
    <row r="262" spans="10:11" ht="12.75" customHeight="1">
      <c r="J262" s="3"/>
      <c r="K262" s="3"/>
    </row>
    <row r="263" spans="10:11" ht="12.75" customHeight="1">
      <c r="J263" s="3"/>
      <c r="K263" s="3"/>
    </row>
    <row r="264" spans="10:11" ht="12.75" customHeight="1">
      <c r="J264" s="3"/>
      <c r="K264" s="3"/>
    </row>
    <row r="265" spans="10:11" ht="12.75" customHeight="1">
      <c r="J265" s="3"/>
      <c r="K265" s="3"/>
    </row>
    <row r="266" spans="10:11" ht="12.75" customHeight="1">
      <c r="J266" s="3"/>
      <c r="K266" s="3"/>
    </row>
    <row r="267" spans="10:11" ht="12.75" customHeight="1">
      <c r="J267" s="3"/>
      <c r="K267" s="3"/>
    </row>
    <row r="268" spans="10:11" ht="12.75" customHeight="1">
      <c r="J268" s="3"/>
      <c r="K268" s="3"/>
    </row>
    <row r="269" spans="10:11" ht="12.75" customHeight="1">
      <c r="J269" s="3"/>
      <c r="K269" s="3"/>
    </row>
    <row r="270" spans="10:11" ht="12.75" customHeight="1">
      <c r="J270" s="3"/>
      <c r="K270" s="3"/>
    </row>
    <row r="271" spans="10:11" ht="12.75" customHeight="1">
      <c r="J271" s="3"/>
      <c r="K271" s="3"/>
    </row>
    <row r="272" spans="10:11" ht="12.75" customHeight="1">
      <c r="J272" s="3"/>
      <c r="K272" s="3"/>
    </row>
    <row r="273" spans="10:11" ht="12.75" customHeight="1">
      <c r="J273" s="3"/>
      <c r="K273" s="3"/>
    </row>
    <row r="274" spans="10:11" ht="12.75" customHeight="1">
      <c r="J274" s="3"/>
      <c r="K274" s="3"/>
    </row>
    <row r="275" spans="10:11" ht="12.75" customHeight="1">
      <c r="J275" s="3"/>
      <c r="K275" s="3"/>
    </row>
    <row r="276" spans="10:11" ht="12.75" customHeight="1">
      <c r="J276" s="3"/>
      <c r="K276" s="3"/>
    </row>
    <row r="277" spans="10:11" ht="12.75" customHeight="1">
      <c r="J277" s="3"/>
      <c r="K277" s="3"/>
    </row>
    <row r="278" spans="10:11" ht="12.75" customHeight="1">
      <c r="J278" s="3"/>
      <c r="K278" s="3"/>
    </row>
    <row r="279" spans="10:11" ht="12.75" customHeight="1">
      <c r="J279" s="3"/>
      <c r="K279" s="3"/>
    </row>
    <row r="280" spans="10:11" ht="12.75" customHeight="1">
      <c r="J280" s="3"/>
      <c r="K280" s="3"/>
    </row>
    <row r="281" spans="10:11" ht="12.75" customHeight="1">
      <c r="J281" s="3"/>
      <c r="K281" s="3"/>
    </row>
    <row r="282" spans="10:11" ht="12.75" customHeight="1">
      <c r="J282" s="3"/>
      <c r="K282" s="3"/>
    </row>
    <row r="283" spans="10:11" ht="12.75" customHeight="1">
      <c r="J283" s="3"/>
      <c r="K283" s="3"/>
    </row>
    <row r="284" spans="10:11" ht="12.75" customHeight="1">
      <c r="J284" s="3"/>
      <c r="K284" s="3"/>
    </row>
    <row r="285" spans="10:11" ht="12.75" customHeight="1">
      <c r="J285" s="3"/>
      <c r="K285" s="3"/>
    </row>
    <row r="286" spans="10:11" ht="12.75" customHeight="1">
      <c r="J286" s="3"/>
      <c r="K286" s="3"/>
    </row>
    <row r="287" spans="10:11" ht="12.75" customHeight="1">
      <c r="J287" s="3"/>
      <c r="K287" s="3"/>
    </row>
    <row r="288" spans="10:11" ht="12.75" customHeight="1">
      <c r="J288" s="3"/>
      <c r="K288" s="3"/>
    </row>
    <row r="289" spans="10:11" ht="12.75" customHeight="1">
      <c r="J289" s="3"/>
      <c r="K289" s="3"/>
    </row>
    <row r="290" spans="10:11" ht="12.75" customHeight="1">
      <c r="J290" s="3"/>
      <c r="K290" s="3"/>
    </row>
    <row r="291" spans="10:11" ht="12.75" customHeight="1">
      <c r="J291" s="3"/>
      <c r="K291" s="3"/>
    </row>
    <row r="292" spans="10:11" ht="12.75" customHeight="1">
      <c r="J292" s="3"/>
      <c r="K292" s="3"/>
    </row>
    <row r="293" spans="10:11" ht="12.75" customHeight="1">
      <c r="J293" s="3"/>
      <c r="K293" s="3"/>
    </row>
    <row r="294" spans="10:11" ht="12.75" customHeight="1">
      <c r="J294" s="3"/>
      <c r="K294" s="3"/>
    </row>
    <row r="295" spans="10:11" ht="12.75" customHeight="1">
      <c r="J295" s="3"/>
      <c r="K295" s="3"/>
    </row>
    <row r="296" spans="10:11" ht="12.75" customHeight="1">
      <c r="J296" s="3"/>
      <c r="K296" s="3"/>
    </row>
    <row r="297" spans="10:11" ht="12.75" customHeight="1">
      <c r="J297" s="3"/>
      <c r="K297" s="3"/>
    </row>
    <row r="298" spans="10:11" ht="12.75" customHeight="1">
      <c r="J298" s="3"/>
      <c r="K298" s="3"/>
    </row>
    <row r="299" spans="10:11" ht="12.75" customHeight="1">
      <c r="J299" s="3"/>
      <c r="K299" s="3"/>
    </row>
    <row r="300" spans="10:11" ht="12.75" customHeight="1">
      <c r="J300" s="3"/>
      <c r="K300" s="3"/>
    </row>
    <row r="301" spans="10:11" ht="12.75" customHeight="1">
      <c r="J301" s="3"/>
      <c r="K301" s="3"/>
    </row>
    <row r="302" spans="10:11" ht="12.75" customHeight="1">
      <c r="J302" s="3"/>
      <c r="K302" s="3"/>
    </row>
    <row r="303" spans="10:11" ht="12.75" customHeight="1">
      <c r="J303" s="3"/>
      <c r="K303" s="3"/>
    </row>
    <row r="304" spans="10:11" ht="12.75" customHeight="1">
      <c r="J304" s="3"/>
      <c r="K304" s="3"/>
    </row>
    <row r="305" spans="10:11" ht="12.75" customHeight="1">
      <c r="J305" s="3"/>
      <c r="K305" s="3"/>
    </row>
    <row r="306" spans="10:11" ht="12.75" customHeight="1">
      <c r="J306" s="3"/>
      <c r="K306" s="3"/>
    </row>
    <row r="307" spans="10:11" ht="12.75" customHeight="1">
      <c r="J307" s="3"/>
      <c r="K307" s="3"/>
    </row>
    <row r="308" spans="10:11" ht="12.75" customHeight="1">
      <c r="J308" s="3"/>
      <c r="K308" s="3"/>
    </row>
    <row r="309" spans="10:11" ht="12.75" customHeight="1">
      <c r="J309" s="3"/>
      <c r="K309" s="3"/>
    </row>
    <row r="310" spans="10:11" ht="12.75" customHeight="1">
      <c r="J310" s="3"/>
      <c r="K310" s="3"/>
    </row>
    <row r="311" spans="10:11" ht="12.75" customHeight="1">
      <c r="J311" s="3"/>
      <c r="K311" s="3"/>
    </row>
    <row r="312" spans="10:11" ht="12.75" customHeight="1">
      <c r="J312" s="3"/>
      <c r="K312" s="3"/>
    </row>
    <row r="313" spans="10:11" ht="12.75" customHeight="1">
      <c r="J313" s="3"/>
      <c r="K313" s="3"/>
    </row>
    <row r="314" spans="10:11" ht="12.75" customHeight="1">
      <c r="J314" s="3"/>
      <c r="K314" s="3"/>
    </row>
    <row r="315" spans="10:11" ht="12.75" customHeight="1">
      <c r="J315" s="3"/>
      <c r="K315" s="3"/>
    </row>
    <row r="316" spans="10:11" ht="12.75" customHeight="1">
      <c r="J316" s="3"/>
      <c r="K316" s="3"/>
    </row>
    <row r="317" spans="10:11" ht="12.75" customHeight="1">
      <c r="J317" s="3"/>
      <c r="K317" s="3"/>
    </row>
    <row r="318" spans="10:11" ht="12.75" customHeight="1">
      <c r="J318" s="3"/>
      <c r="K318" s="3"/>
    </row>
    <row r="319" spans="10:11" ht="12.75" customHeight="1">
      <c r="J319" s="3"/>
      <c r="K319" s="3"/>
    </row>
    <row r="320" spans="10:11" ht="12.75" customHeight="1">
      <c r="J320" s="3"/>
      <c r="K320" s="3"/>
    </row>
    <row r="321" spans="10:11" ht="12.75" customHeight="1">
      <c r="J321" s="3"/>
      <c r="K321" s="3"/>
    </row>
    <row r="322" spans="10:11" ht="12.75" customHeight="1">
      <c r="J322" s="3"/>
      <c r="K322" s="3"/>
    </row>
    <row r="323" spans="10:11" ht="12.75" customHeight="1">
      <c r="J323" s="3"/>
      <c r="K323" s="3"/>
    </row>
    <row r="324" spans="10:11" ht="12.75" customHeight="1">
      <c r="J324" s="3"/>
      <c r="K324" s="3"/>
    </row>
    <row r="325" spans="10:11" ht="12.75" customHeight="1">
      <c r="J325" s="3"/>
      <c r="K325" s="3"/>
    </row>
    <row r="326" spans="10:11" ht="12.75" customHeight="1">
      <c r="J326" s="3"/>
      <c r="K326" s="3"/>
    </row>
    <row r="327" spans="10:11" ht="12.75" customHeight="1">
      <c r="J327" s="3"/>
      <c r="K327" s="3"/>
    </row>
    <row r="328" spans="10:11" ht="12.75" customHeight="1">
      <c r="J328" s="3"/>
      <c r="K328" s="3"/>
    </row>
    <row r="329" spans="10:11" ht="12.75" customHeight="1">
      <c r="J329" s="3"/>
      <c r="K329" s="3"/>
    </row>
    <row r="330" spans="10:11" ht="12.75" customHeight="1">
      <c r="J330" s="3"/>
      <c r="K330" s="3"/>
    </row>
    <row r="331" spans="10:11" ht="12.75" customHeight="1">
      <c r="J331" s="3"/>
      <c r="K331" s="3"/>
    </row>
    <row r="332" spans="10:11" ht="12.75" customHeight="1">
      <c r="J332" s="3"/>
      <c r="K332" s="3"/>
    </row>
    <row r="333" spans="10:11" ht="12.75" customHeight="1">
      <c r="J333" s="3"/>
      <c r="K333" s="3"/>
    </row>
    <row r="334" spans="10:11" ht="12.75" customHeight="1">
      <c r="J334" s="3"/>
      <c r="K334" s="3"/>
    </row>
    <row r="335" spans="10:11" ht="12.75" customHeight="1">
      <c r="J335" s="3"/>
      <c r="K335" s="3"/>
    </row>
    <row r="336" spans="10:11" ht="12.75" customHeight="1">
      <c r="J336" s="3"/>
      <c r="K336" s="3"/>
    </row>
    <row r="337" spans="10:11" ht="12.75" customHeight="1">
      <c r="J337" s="3"/>
      <c r="K337" s="3"/>
    </row>
    <row r="338" spans="10:11" ht="12.75" customHeight="1">
      <c r="J338" s="3"/>
      <c r="K338" s="3"/>
    </row>
    <row r="339" spans="10:11" ht="12.75" customHeight="1">
      <c r="J339" s="3"/>
      <c r="K339" s="3"/>
    </row>
    <row r="340" spans="10:11" ht="12.75" customHeight="1">
      <c r="J340" s="3"/>
      <c r="K340" s="3"/>
    </row>
    <row r="341" spans="10:11" ht="12.75" customHeight="1">
      <c r="J341" s="3"/>
      <c r="K341" s="3"/>
    </row>
    <row r="342" spans="10:11" ht="12.75" customHeight="1">
      <c r="J342" s="3"/>
      <c r="K342" s="3"/>
    </row>
    <row r="343" spans="10:11" ht="12.75" customHeight="1">
      <c r="J343" s="3"/>
      <c r="K343" s="3"/>
    </row>
    <row r="344" spans="10:11" ht="12.75" customHeight="1">
      <c r="J344" s="3"/>
      <c r="K344" s="3"/>
    </row>
    <row r="345" spans="10:11" ht="12.75" customHeight="1">
      <c r="J345" s="3"/>
      <c r="K345" s="3"/>
    </row>
    <row r="346" spans="10:11" ht="12.75" customHeight="1">
      <c r="J346" s="3"/>
      <c r="K346" s="3"/>
    </row>
    <row r="347" spans="10:11" ht="12.75" customHeight="1">
      <c r="J347" s="3"/>
      <c r="K347" s="3"/>
    </row>
    <row r="348" spans="10:11" ht="12.75" customHeight="1">
      <c r="J348" s="3"/>
      <c r="K348" s="3"/>
    </row>
    <row r="349" spans="10:11" ht="12.75" customHeight="1">
      <c r="J349" s="3"/>
      <c r="K349" s="3"/>
    </row>
    <row r="350" spans="10:11" ht="12.75" customHeight="1">
      <c r="J350" s="3"/>
      <c r="K350" s="3"/>
    </row>
    <row r="351" spans="10:11" ht="12.75" customHeight="1">
      <c r="J351" s="3"/>
      <c r="K351" s="3"/>
    </row>
    <row r="352" spans="10:11" ht="12.75" customHeight="1">
      <c r="J352" s="3"/>
      <c r="K352" s="3"/>
    </row>
    <row r="353" spans="10:11" ht="12.75" customHeight="1">
      <c r="J353" s="3"/>
      <c r="K353" s="3"/>
    </row>
    <row r="354" spans="10:11" ht="12.75" customHeight="1">
      <c r="J354" s="3"/>
      <c r="K354" s="3"/>
    </row>
    <row r="355" spans="10:11" ht="12.75" customHeight="1">
      <c r="J355" s="3"/>
      <c r="K355" s="3"/>
    </row>
    <row r="356" spans="10:11" ht="12.75" customHeight="1">
      <c r="J356" s="3"/>
      <c r="K356" s="3"/>
    </row>
    <row r="357" spans="10:11" ht="12.75" customHeight="1">
      <c r="J357" s="3"/>
      <c r="K357" s="3"/>
    </row>
    <row r="358" spans="10:11" ht="12.75" customHeight="1">
      <c r="J358" s="3"/>
      <c r="K358" s="3"/>
    </row>
    <row r="359" spans="10:11" ht="12.75" customHeight="1">
      <c r="J359" s="3"/>
      <c r="K359" s="3"/>
    </row>
    <row r="360" spans="10:11" ht="12.75" customHeight="1">
      <c r="J360" s="3"/>
      <c r="K360" s="3"/>
    </row>
    <row r="361" spans="10:11" ht="12.75" customHeight="1">
      <c r="J361" s="3"/>
      <c r="K361" s="3"/>
    </row>
    <row r="362" spans="10:11" ht="12.75" customHeight="1">
      <c r="J362" s="3"/>
      <c r="K362" s="3"/>
    </row>
    <row r="363" spans="10:11" ht="12.75" customHeight="1">
      <c r="J363" s="3"/>
      <c r="K363" s="3"/>
    </row>
    <row r="364" spans="10:11" ht="12.75" customHeight="1">
      <c r="J364" s="3"/>
      <c r="K364" s="3"/>
    </row>
    <row r="365" spans="10:11" ht="12.75" customHeight="1">
      <c r="J365" s="3"/>
      <c r="K365" s="3"/>
    </row>
    <row r="366" spans="10:11" ht="12.75" customHeight="1">
      <c r="J366" s="3"/>
      <c r="K366" s="3"/>
    </row>
    <row r="367" spans="10:11" ht="12.75" customHeight="1">
      <c r="J367" s="3"/>
      <c r="K367" s="3"/>
    </row>
    <row r="368" spans="10:11" ht="12.75" customHeight="1">
      <c r="J368" s="3"/>
      <c r="K368" s="3"/>
    </row>
    <row r="369" spans="10:11" ht="12.75" customHeight="1">
      <c r="J369" s="3"/>
      <c r="K369" s="3"/>
    </row>
    <row r="370" spans="10:11" ht="12.75" customHeight="1">
      <c r="J370" s="3"/>
      <c r="K370" s="3"/>
    </row>
    <row r="371" spans="10:11" ht="12.75" customHeight="1">
      <c r="J371" s="3"/>
      <c r="K371" s="3"/>
    </row>
    <row r="372" spans="10:11" ht="12.75" customHeight="1">
      <c r="J372" s="3"/>
      <c r="K372" s="3"/>
    </row>
    <row r="373" spans="10:11" ht="12.75" customHeight="1">
      <c r="J373" s="3"/>
      <c r="K373" s="3"/>
    </row>
    <row r="374" spans="10:11" ht="12.75" customHeight="1">
      <c r="J374" s="3"/>
      <c r="K374" s="3"/>
    </row>
    <row r="375" spans="10:11" ht="12.75" customHeight="1">
      <c r="J375" s="3"/>
      <c r="K375" s="3"/>
    </row>
    <row r="376" spans="10:11" ht="12.75" customHeight="1">
      <c r="J376" s="3"/>
      <c r="K376" s="3"/>
    </row>
    <row r="377" spans="10:11" ht="12.75" customHeight="1">
      <c r="J377" s="3"/>
      <c r="K377" s="3"/>
    </row>
    <row r="378" spans="10:11" ht="12.75" customHeight="1">
      <c r="J378" s="3"/>
      <c r="K378" s="3"/>
    </row>
    <row r="379" spans="10:11" ht="12.75" customHeight="1">
      <c r="J379" s="3"/>
      <c r="K379" s="3"/>
    </row>
    <row r="380" spans="10:11" ht="12.75" customHeight="1">
      <c r="J380" s="3"/>
      <c r="K380" s="3"/>
    </row>
    <row r="381" spans="10:11" ht="12.75" customHeight="1">
      <c r="J381" s="3"/>
      <c r="K381" s="3"/>
    </row>
    <row r="382" spans="10:11" ht="12.75" customHeight="1">
      <c r="J382" s="3"/>
      <c r="K382" s="3"/>
    </row>
    <row r="383" spans="10:11" ht="12.75" customHeight="1">
      <c r="J383" s="3"/>
      <c r="K383" s="3"/>
    </row>
    <row r="384" spans="10:11" ht="12.75" customHeight="1">
      <c r="J384" s="3"/>
      <c r="K384" s="3"/>
    </row>
    <row r="385" spans="10:11" ht="12.75" customHeight="1">
      <c r="J385" s="3"/>
      <c r="K385" s="3"/>
    </row>
    <row r="386" spans="10:11" ht="12.75" customHeight="1">
      <c r="J386" s="3"/>
      <c r="K386" s="3"/>
    </row>
    <row r="387" spans="10:11" ht="12.75" customHeight="1">
      <c r="J387" s="3"/>
      <c r="K387" s="3"/>
    </row>
    <row r="388" spans="10:11" ht="12.75" customHeight="1">
      <c r="J388" s="3"/>
      <c r="K388" s="3"/>
    </row>
    <row r="389" spans="10:11" ht="12.75" customHeight="1">
      <c r="J389" s="3"/>
      <c r="K389" s="3"/>
    </row>
    <row r="390" spans="10:11" ht="12.75" customHeight="1">
      <c r="J390" s="3"/>
      <c r="K390" s="3"/>
    </row>
    <row r="391" spans="10:11" ht="12.75" customHeight="1">
      <c r="J391" s="3"/>
      <c r="K391" s="3"/>
    </row>
    <row r="392" spans="10:11" ht="12.75" customHeight="1">
      <c r="J392" s="3"/>
      <c r="K392" s="3"/>
    </row>
    <row r="393" spans="10:11" ht="12.75" customHeight="1">
      <c r="J393" s="3"/>
      <c r="K393" s="3"/>
    </row>
    <row r="394" spans="10:11" ht="12.75" customHeight="1">
      <c r="J394" s="3"/>
      <c r="K394" s="3"/>
    </row>
    <row r="395" spans="10:11" ht="12.75" customHeight="1">
      <c r="J395" s="3"/>
      <c r="K395" s="3"/>
    </row>
    <row r="396" spans="10:11" ht="12.75" customHeight="1">
      <c r="J396" s="3"/>
      <c r="K396" s="3"/>
    </row>
    <row r="397" spans="10:11" ht="12.75" customHeight="1">
      <c r="J397" s="3"/>
      <c r="K397" s="3"/>
    </row>
    <row r="398" spans="10:11" ht="12.75" customHeight="1">
      <c r="J398" s="3"/>
      <c r="K398" s="3"/>
    </row>
    <row r="399" spans="10:11" ht="12.75" customHeight="1">
      <c r="J399" s="3"/>
      <c r="K399" s="3"/>
    </row>
    <row r="400" spans="10:11" ht="12.75" customHeight="1">
      <c r="J400" s="3"/>
      <c r="K400" s="3"/>
    </row>
    <row r="401" spans="10:11" ht="12.75" customHeight="1">
      <c r="J401" s="3"/>
      <c r="K401" s="3"/>
    </row>
    <row r="402" spans="10:11" ht="12.75" customHeight="1">
      <c r="J402" s="3"/>
      <c r="K402" s="3"/>
    </row>
    <row r="403" spans="10:11" ht="12.75" customHeight="1">
      <c r="J403" s="3"/>
      <c r="K403" s="3"/>
    </row>
    <row r="404" spans="10:11" ht="12.75" customHeight="1">
      <c r="J404" s="3"/>
      <c r="K404" s="3"/>
    </row>
    <row r="405" spans="10:11" ht="12.75" customHeight="1">
      <c r="J405" s="3"/>
      <c r="K405" s="3"/>
    </row>
    <row r="406" spans="10:11" ht="12.75" customHeight="1">
      <c r="J406" s="3"/>
      <c r="K406" s="3"/>
    </row>
    <row r="407" spans="10:11" ht="12.75" customHeight="1">
      <c r="J407" s="3"/>
      <c r="K407" s="3"/>
    </row>
    <row r="408" spans="10:11" ht="12.75" customHeight="1">
      <c r="J408" s="3"/>
      <c r="K408" s="3"/>
    </row>
    <row r="409" spans="10:11" ht="12.75" customHeight="1">
      <c r="J409" s="3"/>
      <c r="K409" s="3"/>
    </row>
    <row r="410" spans="10:11" ht="12.75" customHeight="1">
      <c r="J410" s="3"/>
      <c r="K410" s="3"/>
    </row>
    <row r="411" spans="10:11" ht="12.75" customHeight="1">
      <c r="J411" s="3"/>
      <c r="K411" s="3"/>
    </row>
    <row r="412" spans="10:11" ht="12.75" customHeight="1">
      <c r="J412" s="3"/>
      <c r="K412" s="3"/>
    </row>
    <row r="413" spans="10:11" ht="12.75" customHeight="1">
      <c r="J413" s="3"/>
      <c r="K413" s="3"/>
    </row>
    <row r="414" spans="10:11" ht="12.75" customHeight="1">
      <c r="J414" s="3"/>
      <c r="K414" s="3"/>
    </row>
    <row r="415" spans="10:11" ht="12.75" customHeight="1">
      <c r="J415" s="3"/>
      <c r="K415" s="3"/>
    </row>
    <row r="416" spans="10:11" ht="12.75" customHeight="1">
      <c r="J416" s="3"/>
      <c r="K416" s="3"/>
    </row>
    <row r="417" spans="10:11" ht="12.75" customHeight="1">
      <c r="J417" s="3"/>
      <c r="K417" s="3"/>
    </row>
    <row r="418" spans="10:11" ht="12.75" customHeight="1">
      <c r="J418" s="3"/>
      <c r="K418" s="3"/>
    </row>
    <row r="419" spans="10:11" ht="12.75" customHeight="1">
      <c r="J419" s="3"/>
      <c r="K419" s="3"/>
    </row>
    <row r="420" spans="10:11" ht="12.75" customHeight="1">
      <c r="J420" s="3"/>
      <c r="K420" s="3"/>
    </row>
    <row r="421" spans="10:11" ht="12.75" customHeight="1">
      <c r="J421" s="3"/>
      <c r="K421" s="3"/>
    </row>
    <row r="422" spans="10:11" ht="12.75" customHeight="1">
      <c r="J422" s="3"/>
      <c r="K422" s="3"/>
    </row>
    <row r="423" spans="10:11" ht="12.75" customHeight="1">
      <c r="J423" s="3"/>
      <c r="K423" s="3"/>
    </row>
    <row r="424" spans="10:11" ht="12.75" customHeight="1">
      <c r="J424" s="3"/>
      <c r="K424" s="3"/>
    </row>
    <row r="425" spans="10:11" ht="12.75" customHeight="1">
      <c r="J425" s="3"/>
      <c r="K425" s="3"/>
    </row>
    <row r="426" spans="10:11" ht="12.75" customHeight="1">
      <c r="J426" s="3"/>
      <c r="K426" s="3"/>
    </row>
    <row r="427" spans="10:11" ht="12.75" customHeight="1">
      <c r="J427" s="3"/>
      <c r="K427" s="3"/>
    </row>
    <row r="428" spans="10:11" ht="12.75" customHeight="1">
      <c r="J428" s="3"/>
      <c r="K428" s="3"/>
    </row>
    <row r="429" spans="10:11" ht="12.75" customHeight="1">
      <c r="J429" s="3"/>
      <c r="K429" s="3"/>
    </row>
    <row r="430" spans="10:11" ht="12.75" customHeight="1">
      <c r="J430" s="3"/>
      <c r="K430" s="3"/>
    </row>
    <row r="431" spans="10:11" ht="12.75" customHeight="1">
      <c r="J431" s="3"/>
      <c r="K431" s="3"/>
    </row>
    <row r="432" spans="10:11" ht="12.75" customHeight="1">
      <c r="J432" s="3"/>
      <c r="K432" s="3"/>
    </row>
    <row r="433" spans="10:11" ht="12.75" customHeight="1">
      <c r="J433" s="3"/>
      <c r="K433" s="3"/>
    </row>
    <row r="434" spans="10:11" ht="12.75" customHeight="1">
      <c r="J434" s="3"/>
      <c r="K434" s="3"/>
    </row>
    <row r="435" spans="10:11" ht="12.75" customHeight="1">
      <c r="J435" s="3"/>
      <c r="K435" s="3"/>
    </row>
    <row r="436" spans="10:11" ht="12.75" customHeight="1">
      <c r="J436" s="3"/>
      <c r="K436" s="3"/>
    </row>
    <row r="437" spans="10:11" ht="12.75" customHeight="1">
      <c r="J437" s="3"/>
      <c r="K437" s="3"/>
    </row>
    <row r="438" spans="10:11" ht="12.75" customHeight="1">
      <c r="J438" s="3"/>
      <c r="K438" s="3"/>
    </row>
    <row r="439" spans="10:11" ht="12.75" customHeight="1">
      <c r="J439" s="3"/>
      <c r="K439" s="3"/>
    </row>
    <row r="440" spans="10:11" ht="12.75" customHeight="1">
      <c r="J440" s="3"/>
      <c r="K440" s="3"/>
    </row>
    <row r="441" spans="10:11" ht="12.75" customHeight="1">
      <c r="J441" s="3"/>
      <c r="K441" s="3"/>
    </row>
    <row r="442" spans="10:11" ht="12.75" customHeight="1">
      <c r="J442" s="3"/>
      <c r="K442" s="3"/>
    </row>
    <row r="443" spans="10:11" ht="12.75" customHeight="1">
      <c r="J443" s="3"/>
      <c r="K443" s="3"/>
    </row>
    <row r="444" spans="10:11" ht="12.75" customHeight="1">
      <c r="J444" s="3"/>
      <c r="K444" s="3"/>
    </row>
    <row r="445" spans="10:11" ht="12.75" customHeight="1">
      <c r="J445" s="3"/>
      <c r="K445" s="3"/>
    </row>
    <row r="446" spans="10:11" ht="12.75" customHeight="1">
      <c r="J446" s="3"/>
      <c r="K446" s="3"/>
    </row>
    <row r="447" spans="10:11" ht="12.75" customHeight="1">
      <c r="J447" s="3"/>
      <c r="K447" s="3"/>
    </row>
    <row r="448" spans="10:11" ht="12.75" customHeight="1">
      <c r="J448" s="3"/>
      <c r="K448" s="3"/>
    </row>
    <row r="449" spans="10:11" ht="12.75" customHeight="1">
      <c r="J449" s="3"/>
      <c r="K449" s="3"/>
    </row>
    <row r="450" spans="10:11" ht="12.75" customHeight="1">
      <c r="J450" s="3"/>
      <c r="K450" s="3"/>
    </row>
    <row r="451" spans="10:11" ht="12.75" customHeight="1">
      <c r="J451" s="3"/>
      <c r="K451" s="3"/>
    </row>
    <row r="452" spans="10:11" ht="12.75" customHeight="1">
      <c r="J452" s="3"/>
      <c r="K452" s="3"/>
    </row>
    <row r="453" spans="10:11" ht="12.75" customHeight="1">
      <c r="J453" s="3"/>
      <c r="K453" s="3"/>
    </row>
    <row r="454" spans="10:11" ht="12.75" customHeight="1">
      <c r="J454" s="3"/>
      <c r="K454" s="3"/>
    </row>
    <row r="455" spans="10:11" ht="12.75" customHeight="1">
      <c r="J455" s="3"/>
      <c r="K455" s="3"/>
    </row>
    <row r="456" spans="10:11" ht="12.75" customHeight="1">
      <c r="J456" s="3"/>
      <c r="K456" s="3"/>
    </row>
    <row r="457" spans="10:11" ht="12.75" customHeight="1">
      <c r="J457" s="3"/>
      <c r="K457" s="3"/>
    </row>
    <row r="458" spans="10:11" ht="12.75" customHeight="1">
      <c r="J458" s="3"/>
      <c r="K458" s="3"/>
    </row>
    <row r="459" spans="10:11" ht="12.75" customHeight="1">
      <c r="J459" s="3"/>
      <c r="K459" s="3"/>
    </row>
    <row r="460" spans="10:11" ht="12.75" customHeight="1">
      <c r="J460" s="3"/>
      <c r="K460" s="3"/>
    </row>
    <row r="461" spans="10:11" ht="12.75" customHeight="1">
      <c r="J461" s="3"/>
      <c r="K461" s="3"/>
    </row>
    <row r="462" spans="10:11" ht="12.75" customHeight="1">
      <c r="J462" s="3"/>
      <c r="K462" s="3"/>
    </row>
    <row r="463" spans="10:11" ht="12.75" customHeight="1">
      <c r="J463" s="3"/>
      <c r="K463" s="3"/>
    </row>
    <row r="464" spans="10:11" ht="12.75" customHeight="1">
      <c r="J464" s="3"/>
      <c r="K464" s="3"/>
    </row>
    <row r="465" spans="10:11" ht="12.75" customHeight="1">
      <c r="J465" s="3"/>
      <c r="K465" s="3"/>
    </row>
    <row r="466" spans="10:11" ht="12.75" customHeight="1">
      <c r="J466" s="3"/>
      <c r="K466" s="3"/>
    </row>
    <row r="467" spans="10:11" ht="12.75" customHeight="1">
      <c r="J467" s="3"/>
      <c r="K467" s="3"/>
    </row>
    <row r="468" spans="10:11" ht="12.75" customHeight="1">
      <c r="J468" s="3"/>
      <c r="K468" s="3"/>
    </row>
    <row r="469" spans="10:11" ht="12.75" customHeight="1">
      <c r="J469" s="3"/>
      <c r="K469" s="3"/>
    </row>
    <row r="470" spans="10:11" ht="12.75" customHeight="1">
      <c r="J470" s="3"/>
      <c r="K470" s="3"/>
    </row>
    <row r="471" spans="10:11" ht="12.75" customHeight="1">
      <c r="J471" s="3"/>
      <c r="K471" s="3"/>
    </row>
    <row r="472" spans="10:11" ht="12.75" customHeight="1">
      <c r="J472" s="3"/>
      <c r="K472" s="3"/>
    </row>
    <row r="473" spans="10:11" ht="12.75" customHeight="1">
      <c r="J473" s="3"/>
      <c r="K473" s="3"/>
    </row>
    <row r="474" spans="10:11" ht="12.75" customHeight="1">
      <c r="J474" s="3"/>
      <c r="K474" s="3"/>
    </row>
    <row r="475" spans="10:11" ht="12.75" customHeight="1">
      <c r="J475" s="3"/>
      <c r="K475" s="3"/>
    </row>
    <row r="476" spans="10:11" ht="12.75" customHeight="1">
      <c r="J476" s="3"/>
      <c r="K476" s="3"/>
    </row>
    <row r="477" spans="10:11" ht="12.75" customHeight="1">
      <c r="J477" s="3"/>
      <c r="K477" s="3"/>
    </row>
    <row r="478" spans="10:11" ht="12.75" customHeight="1">
      <c r="J478" s="3"/>
      <c r="K478" s="3"/>
    </row>
    <row r="479" spans="10:11" ht="12.75" customHeight="1">
      <c r="J479" s="3"/>
      <c r="K479" s="3"/>
    </row>
    <row r="480" spans="10:11" ht="12.75" customHeight="1">
      <c r="J480" s="3"/>
      <c r="K480" s="3"/>
    </row>
    <row r="481" spans="10:11" ht="12.75" customHeight="1">
      <c r="J481" s="3"/>
      <c r="K481" s="3"/>
    </row>
    <row r="482" spans="10:11" ht="12.75" customHeight="1">
      <c r="J482" s="3"/>
      <c r="K482" s="3"/>
    </row>
    <row r="483" spans="10:11" ht="12.75" customHeight="1">
      <c r="J483" s="3"/>
      <c r="K483" s="3"/>
    </row>
    <row r="484" spans="10:11" ht="12.75" customHeight="1">
      <c r="J484" s="3"/>
      <c r="K484" s="3"/>
    </row>
    <row r="485" spans="10:11" ht="12.75" customHeight="1">
      <c r="J485" s="3"/>
      <c r="K485" s="3"/>
    </row>
    <row r="486" spans="10:11" ht="12.75" customHeight="1">
      <c r="J486" s="3"/>
      <c r="K486" s="3"/>
    </row>
    <row r="487" spans="10:11" ht="12.75" customHeight="1">
      <c r="J487" s="3"/>
      <c r="K487" s="3"/>
    </row>
    <row r="488" spans="10:11" ht="12.75" customHeight="1">
      <c r="J488" s="3"/>
      <c r="K488" s="3"/>
    </row>
    <row r="489" spans="10:11" ht="12.75" customHeight="1">
      <c r="J489" s="3"/>
      <c r="K489" s="3"/>
    </row>
    <row r="490" spans="10:11" ht="12.75" customHeight="1">
      <c r="J490" s="3"/>
      <c r="K490" s="3"/>
    </row>
    <row r="491" spans="10:11" ht="12.75" customHeight="1">
      <c r="J491" s="3"/>
      <c r="K491" s="3"/>
    </row>
    <row r="492" spans="10:11" ht="12.75" customHeight="1">
      <c r="J492" s="3"/>
      <c r="K492" s="3"/>
    </row>
    <row r="493" spans="10:11" ht="12.75" customHeight="1">
      <c r="J493" s="3"/>
      <c r="K493" s="3"/>
    </row>
    <row r="494" spans="10:11" ht="12.75" customHeight="1">
      <c r="J494" s="3"/>
      <c r="K494" s="3"/>
    </row>
    <row r="495" spans="10:11" ht="12.75" customHeight="1">
      <c r="J495" s="3"/>
      <c r="K495" s="3"/>
    </row>
    <row r="496" spans="10:11" ht="12.75" customHeight="1">
      <c r="J496" s="3"/>
      <c r="K496" s="3"/>
    </row>
    <row r="497" spans="10:11" ht="12.75" customHeight="1">
      <c r="J497" s="3"/>
      <c r="K497" s="3"/>
    </row>
    <row r="498" spans="10:11" ht="12.75" customHeight="1">
      <c r="J498" s="3"/>
      <c r="K498" s="3"/>
    </row>
    <row r="499" spans="10:11" ht="12.75" customHeight="1">
      <c r="J499" s="3"/>
      <c r="K499" s="3"/>
    </row>
    <row r="500" spans="10:11" ht="12.75" customHeight="1">
      <c r="J500" s="3"/>
      <c r="K500" s="3"/>
    </row>
    <row r="501" spans="10:11" ht="12.75" customHeight="1">
      <c r="J501" s="3"/>
      <c r="K501" s="3"/>
    </row>
    <row r="502" spans="10:11" ht="12.75" customHeight="1">
      <c r="J502" s="3"/>
      <c r="K502" s="3"/>
    </row>
    <row r="503" spans="10:11" ht="12.75" customHeight="1">
      <c r="J503" s="3"/>
      <c r="K503" s="3"/>
    </row>
    <row r="504" spans="10:11" ht="12.75" customHeight="1">
      <c r="J504" s="3"/>
      <c r="K504" s="3"/>
    </row>
    <row r="505" spans="10:11" ht="12.75" customHeight="1">
      <c r="J505" s="3"/>
      <c r="K505" s="3"/>
    </row>
    <row r="506" spans="10:11" ht="12.75" customHeight="1">
      <c r="J506" s="3"/>
      <c r="K506" s="3"/>
    </row>
    <row r="507" spans="10:11" ht="12.75" customHeight="1">
      <c r="J507" s="3"/>
      <c r="K507" s="3"/>
    </row>
    <row r="508" spans="10:11" ht="12.75" customHeight="1">
      <c r="J508" s="3"/>
      <c r="K508" s="3"/>
    </row>
    <row r="509" spans="10:11" ht="12.75" customHeight="1">
      <c r="J509" s="3"/>
      <c r="K509" s="3"/>
    </row>
    <row r="510" spans="10:11" ht="12.75" customHeight="1">
      <c r="J510" s="3"/>
      <c r="K510" s="3"/>
    </row>
    <row r="511" spans="10:11" ht="12.75" customHeight="1">
      <c r="J511" s="3"/>
      <c r="K511" s="3"/>
    </row>
    <row r="512" spans="10:11" ht="12.75" customHeight="1">
      <c r="J512" s="3"/>
      <c r="K512" s="3"/>
    </row>
    <row r="513" spans="10:11" ht="12.75" customHeight="1">
      <c r="J513" s="3"/>
      <c r="K513" s="3"/>
    </row>
    <row r="514" spans="10:11" ht="12.75" customHeight="1">
      <c r="J514" s="3"/>
      <c r="K514" s="3"/>
    </row>
    <row r="515" spans="10:11" ht="12.75" customHeight="1">
      <c r="J515" s="3"/>
      <c r="K515" s="3"/>
    </row>
    <row r="516" spans="10:11" ht="12.75" customHeight="1">
      <c r="J516" s="3"/>
      <c r="K516" s="3"/>
    </row>
    <row r="517" spans="10:11" ht="12.75" customHeight="1">
      <c r="J517" s="3"/>
      <c r="K517" s="3"/>
    </row>
    <row r="518" spans="10:11" ht="12.75" customHeight="1">
      <c r="J518" s="3"/>
      <c r="K518" s="3"/>
    </row>
    <row r="519" spans="10:11" ht="12.75" customHeight="1">
      <c r="J519" s="3"/>
      <c r="K519" s="3"/>
    </row>
    <row r="520" spans="10:11" ht="12.75" customHeight="1">
      <c r="J520" s="3"/>
      <c r="K520" s="3"/>
    </row>
    <row r="521" spans="10:11" ht="12.75" customHeight="1">
      <c r="J521" s="3"/>
      <c r="K521" s="3"/>
    </row>
    <row r="522" spans="10:11" ht="12.75" customHeight="1">
      <c r="J522" s="3"/>
      <c r="K522" s="3"/>
    </row>
    <row r="523" spans="10:11" ht="12.75" customHeight="1">
      <c r="J523" s="3"/>
      <c r="K523" s="3"/>
    </row>
    <row r="524" spans="10:11" ht="12.75" customHeight="1">
      <c r="J524" s="3"/>
      <c r="K524" s="3"/>
    </row>
    <row r="525" spans="10:11" ht="12.75" customHeight="1">
      <c r="J525" s="3"/>
      <c r="K525" s="3"/>
    </row>
    <row r="526" spans="10:11" ht="12.75" customHeight="1">
      <c r="J526" s="3"/>
      <c r="K526" s="3"/>
    </row>
    <row r="527" spans="10:11" ht="12.75" customHeight="1">
      <c r="J527" s="3"/>
      <c r="K527" s="3"/>
    </row>
    <row r="528" spans="10:11" ht="12.75" customHeight="1">
      <c r="J528" s="3"/>
      <c r="K528" s="3"/>
    </row>
    <row r="529" spans="10:11" ht="12.75" customHeight="1">
      <c r="J529" s="3"/>
      <c r="K529" s="3"/>
    </row>
    <row r="530" spans="10:11" ht="12.75" customHeight="1">
      <c r="J530" s="3"/>
      <c r="K530" s="3"/>
    </row>
    <row r="531" spans="10:11" ht="12.75" customHeight="1">
      <c r="J531" s="3"/>
      <c r="K531" s="3"/>
    </row>
    <row r="532" spans="10:11" ht="12.75" customHeight="1">
      <c r="J532" s="3"/>
      <c r="K532" s="3"/>
    </row>
    <row r="533" spans="10:11" ht="12.75" customHeight="1">
      <c r="J533" s="3"/>
      <c r="K533" s="3"/>
    </row>
    <row r="534" spans="10:11" ht="12.75" customHeight="1">
      <c r="J534" s="3"/>
      <c r="K534" s="3"/>
    </row>
    <row r="535" spans="10:11" ht="12.75" customHeight="1">
      <c r="J535" s="3"/>
      <c r="K535" s="3"/>
    </row>
    <row r="536" spans="10:11" ht="12.75" customHeight="1">
      <c r="J536" s="3"/>
      <c r="K536" s="3"/>
    </row>
    <row r="537" spans="10:11" ht="12.75" customHeight="1">
      <c r="J537" s="3"/>
      <c r="K537" s="3"/>
    </row>
    <row r="538" spans="10:11" ht="12.75" customHeight="1">
      <c r="J538" s="3"/>
      <c r="K538" s="3"/>
    </row>
    <row r="539" spans="10:11" ht="12.75" customHeight="1">
      <c r="J539" s="3"/>
      <c r="K539" s="3"/>
    </row>
    <row r="540" spans="10:11" ht="12.75" customHeight="1">
      <c r="J540" s="3"/>
      <c r="K540" s="3"/>
    </row>
    <row r="541" spans="10:11" ht="12.75" customHeight="1">
      <c r="J541" s="3"/>
      <c r="K541" s="3"/>
    </row>
    <row r="542" spans="10:11" ht="12.75" customHeight="1">
      <c r="J542" s="3"/>
      <c r="K542" s="3"/>
    </row>
    <row r="543" spans="10:11" ht="12.75" customHeight="1">
      <c r="J543" s="3"/>
      <c r="K543" s="3"/>
    </row>
    <row r="544" spans="10:11" ht="12.75" customHeight="1">
      <c r="J544" s="3"/>
      <c r="K544" s="3"/>
    </row>
    <row r="545" spans="10:11" ht="12.75" customHeight="1">
      <c r="J545" s="3"/>
      <c r="K545" s="3"/>
    </row>
    <row r="546" spans="10:11" ht="12.75" customHeight="1">
      <c r="J546" s="3"/>
      <c r="K546" s="3"/>
    </row>
    <row r="547" spans="10:11" ht="12.75" customHeight="1">
      <c r="J547" s="3"/>
      <c r="K547" s="3"/>
    </row>
    <row r="548" spans="10:11" ht="12.75" customHeight="1">
      <c r="J548" s="3"/>
      <c r="K548" s="3"/>
    </row>
    <row r="549" spans="10:11" ht="12.75" customHeight="1">
      <c r="J549" s="3"/>
      <c r="K549" s="3"/>
    </row>
    <row r="550" spans="10:11" ht="12.75" customHeight="1">
      <c r="J550" s="3"/>
      <c r="K550" s="3"/>
    </row>
    <row r="551" spans="10:11" ht="12.75" customHeight="1">
      <c r="J551" s="3"/>
      <c r="K551" s="3"/>
    </row>
    <row r="552" spans="10:11" ht="12.75" customHeight="1">
      <c r="J552" s="3"/>
      <c r="K552" s="3"/>
    </row>
    <row r="553" spans="10:11" ht="12.75" customHeight="1">
      <c r="J553" s="3"/>
      <c r="K553" s="3"/>
    </row>
    <row r="554" spans="10:11" ht="12.75" customHeight="1">
      <c r="J554" s="3"/>
      <c r="K554" s="3"/>
    </row>
    <row r="555" spans="10:11" ht="12.75" customHeight="1">
      <c r="J555" s="3"/>
      <c r="K555" s="3"/>
    </row>
    <row r="556" spans="10:11" ht="12.75" customHeight="1">
      <c r="J556" s="3"/>
      <c r="K556" s="3"/>
    </row>
    <row r="557" spans="10:11" ht="12.75" customHeight="1">
      <c r="J557" s="3"/>
      <c r="K557" s="3"/>
    </row>
    <row r="558" spans="10:11" ht="12.75" customHeight="1">
      <c r="J558" s="3"/>
      <c r="K558" s="3"/>
    </row>
    <row r="559" spans="10:11" ht="12.75" customHeight="1">
      <c r="J559" s="3"/>
      <c r="K559" s="3"/>
    </row>
    <row r="560" spans="10:11" ht="12.75" customHeight="1">
      <c r="J560" s="3"/>
      <c r="K560" s="3"/>
    </row>
    <row r="561" spans="10:11" ht="12.75" customHeight="1">
      <c r="J561" s="3"/>
      <c r="K561" s="3"/>
    </row>
    <row r="562" spans="10:11" ht="12.75" customHeight="1">
      <c r="J562" s="3"/>
      <c r="K562" s="3"/>
    </row>
    <row r="563" spans="10:11" ht="12.75" customHeight="1">
      <c r="J563" s="3"/>
      <c r="K563" s="3"/>
    </row>
    <row r="564" spans="10:11" ht="12.75" customHeight="1">
      <c r="J564" s="3"/>
      <c r="K564" s="3"/>
    </row>
    <row r="565" spans="10:11" ht="12.75" customHeight="1">
      <c r="J565" s="3"/>
      <c r="K565" s="3"/>
    </row>
    <row r="566" spans="10:11" ht="12.75" customHeight="1">
      <c r="J566" s="3"/>
      <c r="K566" s="3"/>
    </row>
    <row r="567" spans="10:11" ht="12.75" customHeight="1">
      <c r="J567" s="3"/>
      <c r="K567" s="3"/>
    </row>
    <row r="568" spans="10:11" ht="12.75" customHeight="1">
      <c r="J568" s="3"/>
      <c r="K568" s="3"/>
    </row>
    <row r="569" spans="10:11" ht="12.75" customHeight="1">
      <c r="J569" s="3"/>
      <c r="K569" s="3"/>
    </row>
    <row r="570" spans="10:11" ht="12.75" customHeight="1">
      <c r="J570" s="3"/>
      <c r="K570" s="3"/>
    </row>
    <row r="571" spans="10:11" ht="12.75" customHeight="1">
      <c r="J571" s="3"/>
      <c r="K571" s="3"/>
    </row>
    <row r="572" spans="10:11" ht="12.75" customHeight="1">
      <c r="J572" s="3"/>
      <c r="K572" s="3"/>
    </row>
    <row r="573" spans="10:11" ht="12.75" customHeight="1">
      <c r="J573" s="3"/>
      <c r="K573" s="3"/>
    </row>
    <row r="574" spans="10:11" ht="12.75" customHeight="1">
      <c r="J574" s="3"/>
      <c r="K574" s="3"/>
    </row>
    <row r="575" spans="10:11" ht="12.75" customHeight="1">
      <c r="J575" s="3"/>
      <c r="K575" s="3"/>
    </row>
    <row r="576" spans="10:11" ht="12.75" customHeight="1">
      <c r="J576" s="3"/>
      <c r="K576" s="3"/>
    </row>
    <row r="577" spans="10:11" ht="12.75" customHeight="1">
      <c r="J577" s="3"/>
      <c r="K577" s="3"/>
    </row>
    <row r="578" spans="10:11" ht="12.75" customHeight="1">
      <c r="J578" s="3"/>
      <c r="K578" s="3"/>
    </row>
    <row r="579" spans="10:11" ht="12.75" customHeight="1">
      <c r="J579" s="3"/>
      <c r="K579" s="3"/>
    </row>
    <row r="580" spans="10:11" ht="12.75" customHeight="1">
      <c r="J580" s="3"/>
      <c r="K580" s="3"/>
    </row>
    <row r="581" spans="10:11" ht="12.75" customHeight="1">
      <c r="J581" s="3"/>
      <c r="K581" s="3"/>
    </row>
    <row r="582" spans="10:11" ht="12.75" customHeight="1">
      <c r="J582" s="3"/>
      <c r="K582" s="3"/>
    </row>
    <row r="583" spans="10:11" ht="12.75" customHeight="1">
      <c r="J583" s="3"/>
      <c r="K583" s="3"/>
    </row>
    <row r="584" spans="10:11" ht="12.75" customHeight="1">
      <c r="J584" s="3"/>
      <c r="K584" s="3"/>
    </row>
    <row r="585" spans="10:11" ht="12.75" customHeight="1">
      <c r="J585" s="3"/>
      <c r="K585" s="3"/>
    </row>
    <row r="586" spans="10:11" ht="12.75" customHeight="1">
      <c r="J586" s="3"/>
      <c r="K586" s="3"/>
    </row>
    <row r="587" spans="10:11" ht="12.75" customHeight="1">
      <c r="J587" s="3"/>
      <c r="K587" s="3"/>
    </row>
    <row r="588" spans="10:11" ht="12.75" customHeight="1">
      <c r="J588" s="3"/>
      <c r="K588" s="3"/>
    </row>
    <row r="589" spans="10:11" ht="12.75" customHeight="1">
      <c r="J589" s="3"/>
      <c r="K589" s="3"/>
    </row>
    <row r="590" spans="10:11" ht="12.75" customHeight="1">
      <c r="J590" s="3"/>
      <c r="K590" s="3"/>
    </row>
    <row r="591" spans="10:11" ht="12.75" customHeight="1">
      <c r="J591" s="3"/>
      <c r="K591" s="3"/>
    </row>
    <row r="592" spans="10:11" ht="12.75" customHeight="1">
      <c r="J592" s="3"/>
      <c r="K592" s="3"/>
    </row>
    <row r="593" spans="10:11" ht="12.75" customHeight="1">
      <c r="J593" s="3"/>
      <c r="K593" s="3"/>
    </row>
    <row r="594" spans="10:11" ht="12.75" customHeight="1">
      <c r="J594" s="3"/>
      <c r="K594" s="3"/>
    </row>
    <row r="595" spans="10:11" ht="12.75" customHeight="1">
      <c r="J595" s="3"/>
      <c r="K595" s="3"/>
    </row>
    <row r="596" spans="10:11" ht="12.75" customHeight="1">
      <c r="J596" s="3"/>
      <c r="K596" s="3"/>
    </row>
    <row r="597" spans="10:11" ht="12.75" customHeight="1">
      <c r="J597" s="3"/>
      <c r="K597" s="3"/>
    </row>
    <row r="598" spans="10:11" ht="12.75" customHeight="1">
      <c r="J598" s="3"/>
      <c r="K598" s="3"/>
    </row>
    <row r="599" spans="10:11" ht="12.75" customHeight="1">
      <c r="J599" s="3"/>
      <c r="K599" s="3"/>
    </row>
    <row r="600" spans="10:11" ht="12.75" customHeight="1">
      <c r="J600" s="3"/>
      <c r="K600" s="3"/>
    </row>
    <row r="601" spans="10:11" ht="12.75" customHeight="1">
      <c r="J601" s="3"/>
      <c r="K601" s="3"/>
    </row>
    <row r="602" spans="10:11" ht="12.75" customHeight="1">
      <c r="J602" s="3"/>
      <c r="K602" s="3"/>
    </row>
    <row r="603" spans="10:11" ht="12.75" customHeight="1">
      <c r="J603" s="3"/>
      <c r="K603" s="3"/>
    </row>
    <row r="604" spans="10:11" ht="12.75" customHeight="1">
      <c r="J604" s="3"/>
      <c r="K604" s="3"/>
    </row>
    <row r="605" spans="10:11" ht="12.75" customHeight="1">
      <c r="J605" s="3"/>
      <c r="K605" s="3"/>
    </row>
    <row r="606" spans="10:11" ht="12.75" customHeight="1">
      <c r="J606" s="3"/>
      <c r="K606" s="3"/>
    </row>
    <row r="607" spans="10:11" ht="12.75" customHeight="1">
      <c r="J607" s="3"/>
      <c r="K607" s="3"/>
    </row>
    <row r="608" spans="10:11" ht="12.75" customHeight="1">
      <c r="J608" s="3"/>
      <c r="K608" s="3"/>
    </row>
    <row r="609" spans="10:11" ht="12.75" customHeight="1">
      <c r="J609" s="3"/>
      <c r="K609" s="3"/>
    </row>
    <row r="610" spans="10:11" ht="12.75" customHeight="1">
      <c r="J610" s="3"/>
      <c r="K610" s="3"/>
    </row>
    <row r="611" spans="10:11" ht="12.75" customHeight="1">
      <c r="J611" s="3"/>
      <c r="K611" s="3"/>
    </row>
    <row r="612" spans="10:11" ht="12.75" customHeight="1">
      <c r="J612" s="3"/>
      <c r="K612" s="3"/>
    </row>
    <row r="613" spans="10:11" ht="12.75" customHeight="1">
      <c r="J613" s="3"/>
      <c r="K613" s="3"/>
    </row>
    <row r="614" spans="10:11" ht="12.75" customHeight="1">
      <c r="J614" s="3"/>
      <c r="K614" s="3"/>
    </row>
    <row r="615" spans="10:11" ht="12.75" customHeight="1">
      <c r="J615" s="3"/>
      <c r="K615" s="3"/>
    </row>
    <row r="616" spans="10:11" ht="12.75" customHeight="1">
      <c r="J616" s="3"/>
      <c r="K616" s="3"/>
    </row>
    <row r="617" spans="10:11" ht="12.75" customHeight="1">
      <c r="J617" s="3"/>
      <c r="K617" s="3"/>
    </row>
    <row r="618" spans="10:11" ht="12.75" customHeight="1">
      <c r="J618" s="3"/>
      <c r="K618" s="3"/>
    </row>
    <row r="619" spans="10:11" ht="12.75" customHeight="1">
      <c r="J619" s="3"/>
      <c r="K619" s="3"/>
    </row>
    <row r="620" spans="10:11" ht="12.75" customHeight="1">
      <c r="J620" s="3"/>
      <c r="K620" s="3"/>
    </row>
    <row r="621" spans="10:11" ht="12.75" customHeight="1">
      <c r="J621" s="3"/>
      <c r="K621" s="3"/>
    </row>
    <row r="622" spans="10:11" ht="12.75" customHeight="1">
      <c r="J622" s="3"/>
      <c r="K622" s="3"/>
    </row>
    <row r="623" spans="10:11" ht="12.75" customHeight="1">
      <c r="J623" s="3"/>
      <c r="K623" s="3"/>
    </row>
    <row r="624" spans="10:11" ht="12.75" customHeight="1">
      <c r="J624" s="3"/>
      <c r="K624" s="3"/>
    </row>
    <row r="625" spans="10:11" ht="12.75" customHeight="1">
      <c r="J625" s="3"/>
      <c r="K625" s="3"/>
    </row>
    <row r="626" spans="10:11" ht="12.75" customHeight="1">
      <c r="J626" s="3"/>
      <c r="K626" s="3"/>
    </row>
    <row r="627" spans="10:11" ht="12.75" customHeight="1">
      <c r="J627" s="3"/>
      <c r="K627" s="3"/>
    </row>
    <row r="628" spans="10:11" ht="12.75" customHeight="1">
      <c r="J628" s="3"/>
      <c r="K628" s="3"/>
    </row>
    <row r="629" spans="10:11" ht="12.75" customHeight="1">
      <c r="J629" s="3"/>
      <c r="K629" s="3"/>
    </row>
    <row r="630" spans="10:11" ht="12.75" customHeight="1">
      <c r="J630" s="3"/>
      <c r="K630" s="3"/>
    </row>
    <row r="631" spans="10:11" ht="12.75" customHeight="1">
      <c r="J631" s="3"/>
      <c r="K631" s="3"/>
    </row>
    <row r="632" spans="10:11" ht="12.75" customHeight="1">
      <c r="J632" s="3"/>
      <c r="K632" s="3"/>
    </row>
    <row r="633" spans="10:11" ht="12.75" customHeight="1">
      <c r="J633" s="3"/>
      <c r="K633" s="3"/>
    </row>
    <row r="634" spans="10:11" ht="12.75" customHeight="1">
      <c r="J634" s="3"/>
      <c r="K634" s="3"/>
    </row>
    <row r="635" spans="10:11" ht="12.75" customHeight="1">
      <c r="J635" s="3"/>
      <c r="K635" s="3"/>
    </row>
    <row r="636" spans="10:11" ht="12.75" customHeight="1">
      <c r="J636" s="3"/>
      <c r="K636" s="3"/>
    </row>
    <row r="637" spans="10:11" ht="12.75" customHeight="1">
      <c r="J637" s="3"/>
      <c r="K637" s="3"/>
    </row>
    <row r="638" spans="10:11" ht="12.75" customHeight="1">
      <c r="J638" s="3"/>
      <c r="K638" s="3"/>
    </row>
    <row r="639" spans="10:11" ht="12.75" customHeight="1">
      <c r="J639" s="3"/>
      <c r="K639" s="3"/>
    </row>
    <row r="640" spans="10:11" ht="12.75" customHeight="1">
      <c r="J640" s="3"/>
      <c r="K640" s="3"/>
    </row>
    <row r="641" spans="10:11" ht="12.75" customHeight="1">
      <c r="J641" s="3"/>
      <c r="K641" s="3"/>
    </row>
    <row r="642" spans="10:11" ht="12.75" customHeight="1">
      <c r="J642" s="3"/>
      <c r="K642" s="3"/>
    </row>
    <row r="643" spans="10:11" ht="12.75" customHeight="1">
      <c r="J643" s="3"/>
      <c r="K643" s="3"/>
    </row>
    <row r="644" spans="10:11" ht="12.75" customHeight="1">
      <c r="J644" s="3"/>
      <c r="K644" s="3"/>
    </row>
    <row r="645" spans="10:11" ht="12.75" customHeight="1">
      <c r="J645" s="3"/>
      <c r="K645" s="3"/>
    </row>
    <row r="646" spans="10:11" ht="12.75" customHeight="1">
      <c r="J646" s="3"/>
      <c r="K646" s="3"/>
    </row>
    <row r="647" spans="10:11" ht="12.75" customHeight="1">
      <c r="J647" s="3"/>
      <c r="K647" s="3"/>
    </row>
    <row r="648" spans="10:11" ht="12.75" customHeight="1">
      <c r="J648" s="3"/>
      <c r="K648" s="3"/>
    </row>
    <row r="649" spans="10:11" ht="12.75" customHeight="1">
      <c r="J649" s="3"/>
      <c r="K649" s="3"/>
    </row>
    <row r="650" spans="10:11" ht="12.75" customHeight="1">
      <c r="J650" s="3"/>
      <c r="K650" s="3"/>
    </row>
    <row r="651" spans="10:11" ht="12.75" customHeight="1">
      <c r="J651" s="3"/>
      <c r="K651" s="3"/>
    </row>
    <row r="652" spans="10:11" ht="12.75" customHeight="1">
      <c r="J652" s="3"/>
      <c r="K652" s="3"/>
    </row>
    <row r="653" spans="10:11" ht="12.75" customHeight="1">
      <c r="J653" s="3"/>
      <c r="K653" s="3"/>
    </row>
    <row r="654" spans="10:11" ht="12.75" customHeight="1">
      <c r="J654" s="3"/>
      <c r="K654" s="3"/>
    </row>
    <row r="655" spans="10:11" ht="12.75" customHeight="1">
      <c r="J655" s="3"/>
      <c r="K655" s="3"/>
    </row>
    <row r="656" spans="10:11" ht="12.75" customHeight="1">
      <c r="J656" s="3"/>
      <c r="K656" s="3"/>
    </row>
    <row r="657" spans="10:11" ht="12.75" customHeight="1">
      <c r="J657" s="3"/>
      <c r="K657" s="3"/>
    </row>
    <row r="658" spans="10:11" ht="12.75" customHeight="1">
      <c r="J658" s="3"/>
      <c r="K658" s="3"/>
    </row>
    <row r="659" spans="10:11" ht="12.75" customHeight="1">
      <c r="J659" s="3"/>
      <c r="K659" s="3"/>
    </row>
    <row r="660" spans="10:11" ht="12.75" customHeight="1">
      <c r="J660" s="3"/>
      <c r="K660" s="3"/>
    </row>
    <row r="661" spans="10:11" ht="12.75" customHeight="1">
      <c r="J661" s="3"/>
      <c r="K661" s="3"/>
    </row>
    <row r="662" spans="10:11" ht="12.75" customHeight="1">
      <c r="J662" s="3"/>
      <c r="K662" s="3"/>
    </row>
    <row r="663" spans="10:11" ht="12.75" customHeight="1">
      <c r="J663" s="3"/>
      <c r="K663" s="3"/>
    </row>
    <row r="664" spans="10:11" ht="12.75" customHeight="1">
      <c r="J664" s="3"/>
      <c r="K664" s="3"/>
    </row>
    <row r="665" spans="10:11" ht="12.75" customHeight="1">
      <c r="J665" s="3"/>
      <c r="K665" s="3"/>
    </row>
    <row r="666" spans="10:11" ht="12.75" customHeight="1">
      <c r="J666" s="3"/>
      <c r="K666" s="3"/>
    </row>
    <row r="667" spans="10:11" ht="12.75" customHeight="1">
      <c r="J667" s="3"/>
      <c r="K667" s="3"/>
    </row>
    <row r="668" spans="10:11" ht="12.75" customHeight="1">
      <c r="J668" s="3"/>
      <c r="K668" s="3"/>
    </row>
    <row r="669" spans="10:11" ht="12.75" customHeight="1">
      <c r="J669" s="3"/>
      <c r="K669" s="3"/>
    </row>
    <row r="670" spans="10:11" ht="12.75" customHeight="1">
      <c r="J670" s="3"/>
      <c r="K670" s="3"/>
    </row>
    <row r="671" spans="10:11" ht="12.75" customHeight="1">
      <c r="J671" s="3"/>
      <c r="K671" s="3"/>
    </row>
    <row r="672" spans="10:11" ht="12.75" customHeight="1">
      <c r="J672" s="3"/>
      <c r="K672" s="3"/>
    </row>
    <row r="673" spans="10:11" ht="12.75" customHeight="1">
      <c r="J673" s="3"/>
      <c r="K673" s="3"/>
    </row>
    <row r="674" spans="10:11" ht="12.75" customHeight="1">
      <c r="J674" s="3"/>
      <c r="K674" s="3"/>
    </row>
    <row r="675" spans="10:11" ht="12.75" customHeight="1">
      <c r="J675" s="3"/>
      <c r="K675" s="3"/>
    </row>
    <row r="676" spans="10:11" ht="12.75" customHeight="1">
      <c r="J676" s="3"/>
      <c r="K676" s="3"/>
    </row>
    <row r="677" spans="10:11" ht="12.75" customHeight="1">
      <c r="J677" s="3"/>
      <c r="K677" s="3"/>
    </row>
    <row r="678" spans="10:11" ht="12.75" customHeight="1">
      <c r="J678" s="3"/>
      <c r="K678" s="3"/>
    </row>
    <row r="679" spans="10:11" ht="12.75" customHeight="1">
      <c r="J679" s="3"/>
      <c r="K679" s="3"/>
    </row>
    <row r="680" spans="10:11" ht="12.75" customHeight="1">
      <c r="J680" s="3"/>
      <c r="K680" s="3"/>
    </row>
    <row r="681" spans="10:11" ht="12.75" customHeight="1">
      <c r="J681" s="3"/>
      <c r="K681" s="3"/>
    </row>
    <row r="682" spans="10:11" ht="12.75" customHeight="1">
      <c r="J682" s="3"/>
      <c r="K682" s="3"/>
    </row>
    <row r="683" spans="10:11" ht="12.75" customHeight="1">
      <c r="J683" s="3"/>
      <c r="K683" s="3"/>
    </row>
    <row r="684" spans="10:11" ht="12.75" customHeight="1">
      <c r="J684" s="3"/>
      <c r="K684" s="3"/>
    </row>
    <row r="685" spans="10:11" ht="12.75" customHeight="1">
      <c r="J685" s="3"/>
      <c r="K685" s="3"/>
    </row>
    <row r="686" spans="10:11" ht="12.75" customHeight="1">
      <c r="J686" s="3"/>
      <c r="K686" s="3"/>
    </row>
    <row r="687" spans="10:11" ht="12.75" customHeight="1">
      <c r="J687" s="3"/>
      <c r="K687" s="3"/>
    </row>
    <row r="688" spans="10:11" ht="12.75" customHeight="1">
      <c r="J688" s="3"/>
      <c r="K688" s="3"/>
    </row>
    <row r="689" spans="10:11" ht="12.75" customHeight="1">
      <c r="J689" s="3"/>
      <c r="K689" s="3"/>
    </row>
    <row r="690" spans="10:11" ht="12.75" customHeight="1">
      <c r="J690" s="3"/>
      <c r="K690" s="3"/>
    </row>
    <row r="691" spans="10:11" ht="12.75" customHeight="1">
      <c r="J691" s="3"/>
      <c r="K691" s="3"/>
    </row>
    <row r="692" spans="10:11" ht="12.75" customHeight="1">
      <c r="J692" s="3"/>
      <c r="K692" s="3"/>
    </row>
    <row r="693" spans="10:11" ht="12.75" customHeight="1">
      <c r="J693" s="3"/>
      <c r="K693" s="3"/>
    </row>
    <row r="694" spans="10:11" ht="12.75" customHeight="1">
      <c r="J694" s="3"/>
      <c r="K694" s="3"/>
    </row>
    <row r="695" spans="10:11" ht="12.75" customHeight="1">
      <c r="J695" s="3"/>
      <c r="K695" s="3"/>
    </row>
    <row r="696" spans="10:11" ht="12.75" customHeight="1">
      <c r="J696" s="3"/>
      <c r="K696" s="3"/>
    </row>
    <row r="697" spans="10:11" ht="12.75" customHeight="1">
      <c r="J697" s="3"/>
      <c r="K697" s="3"/>
    </row>
    <row r="698" spans="10:11" ht="12.75" customHeight="1">
      <c r="J698" s="3"/>
      <c r="K698" s="3"/>
    </row>
    <row r="699" spans="10:11" ht="12.75" customHeight="1">
      <c r="J699" s="3"/>
      <c r="K699" s="3"/>
    </row>
    <row r="700" spans="10:11" ht="12.75" customHeight="1">
      <c r="J700" s="3"/>
      <c r="K700" s="3"/>
    </row>
    <row r="701" spans="10:11" ht="12.75" customHeight="1">
      <c r="J701" s="3"/>
      <c r="K701" s="3"/>
    </row>
    <row r="702" spans="10:11" ht="12.75" customHeight="1">
      <c r="J702" s="3"/>
      <c r="K702" s="3"/>
    </row>
    <row r="703" spans="10:11" ht="12.75" customHeight="1">
      <c r="J703" s="3"/>
      <c r="K703" s="3"/>
    </row>
    <row r="704" spans="10:11" ht="12.75" customHeight="1">
      <c r="J704" s="3"/>
      <c r="K704" s="3"/>
    </row>
    <row r="705" spans="10:11" ht="12.75" customHeight="1">
      <c r="J705" s="3"/>
      <c r="K705" s="3"/>
    </row>
    <row r="706" spans="10:11" ht="12.75" customHeight="1">
      <c r="J706" s="3"/>
      <c r="K706" s="3"/>
    </row>
    <row r="707" spans="10:11" ht="12.75" customHeight="1">
      <c r="J707" s="3"/>
      <c r="K707" s="3"/>
    </row>
    <row r="708" spans="10:11" ht="12.75" customHeight="1">
      <c r="J708" s="3"/>
      <c r="K708" s="3"/>
    </row>
    <row r="709" spans="10:11" ht="12.75" customHeight="1">
      <c r="J709" s="3"/>
      <c r="K709" s="3"/>
    </row>
    <row r="710" spans="10:11" ht="12.75" customHeight="1">
      <c r="J710" s="3"/>
      <c r="K710" s="3"/>
    </row>
    <row r="711" spans="10:11" ht="12.75" customHeight="1">
      <c r="J711" s="3"/>
      <c r="K711" s="3"/>
    </row>
    <row r="712" spans="10:11" ht="12.75" customHeight="1">
      <c r="J712" s="3"/>
      <c r="K712" s="3"/>
    </row>
    <row r="713" spans="10:11" ht="12.75" customHeight="1">
      <c r="J713" s="3"/>
      <c r="K713" s="3"/>
    </row>
    <row r="714" spans="10:11" ht="12.75" customHeight="1">
      <c r="J714" s="3"/>
      <c r="K714" s="3"/>
    </row>
    <row r="715" spans="10:11" ht="12.75" customHeight="1">
      <c r="J715" s="3"/>
      <c r="K715" s="3"/>
    </row>
    <row r="716" spans="10:11" ht="12.75" customHeight="1">
      <c r="J716" s="3"/>
      <c r="K716" s="3"/>
    </row>
    <row r="717" spans="10:11" ht="12.75" customHeight="1">
      <c r="J717" s="3"/>
      <c r="K717" s="3"/>
    </row>
    <row r="718" spans="10:11" ht="12.75" customHeight="1">
      <c r="J718" s="3"/>
      <c r="K718" s="3"/>
    </row>
    <row r="719" spans="10:11" ht="12.75" customHeight="1">
      <c r="J719" s="3"/>
      <c r="K719" s="3"/>
    </row>
    <row r="720" spans="10:11" ht="12.75" customHeight="1">
      <c r="J720" s="3"/>
      <c r="K720" s="3"/>
    </row>
    <row r="721" spans="10:11" ht="12.75" customHeight="1">
      <c r="J721" s="3"/>
      <c r="K721" s="3"/>
    </row>
    <row r="722" spans="10:11" ht="12.75" customHeight="1">
      <c r="J722" s="3"/>
      <c r="K722" s="3"/>
    </row>
    <row r="723" spans="10:11" ht="12.75" customHeight="1">
      <c r="J723" s="3"/>
      <c r="K723" s="3"/>
    </row>
    <row r="724" spans="10:11" ht="12.75" customHeight="1">
      <c r="J724" s="3"/>
      <c r="K724" s="3"/>
    </row>
    <row r="725" spans="10:11" ht="12.75" customHeight="1">
      <c r="J725" s="3"/>
      <c r="K725" s="3"/>
    </row>
    <row r="726" spans="10:11" ht="12.75" customHeight="1">
      <c r="J726" s="3"/>
      <c r="K726" s="3"/>
    </row>
    <row r="727" spans="10:11" ht="12.75" customHeight="1">
      <c r="J727" s="3"/>
      <c r="K727" s="3"/>
    </row>
    <row r="728" spans="10:11" ht="12.75" customHeight="1">
      <c r="J728" s="3"/>
      <c r="K728" s="3"/>
    </row>
    <row r="729" spans="10:11" ht="12.75" customHeight="1">
      <c r="J729" s="3"/>
      <c r="K729" s="3"/>
    </row>
    <row r="730" spans="10:11" ht="12.75" customHeight="1">
      <c r="J730" s="3"/>
      <c r="K730" s="3"/>
    </row>
    <row r="731" spans="10:11" ht="12.75" customHeight="1">
      <c r="J731" s="3"/>
      <c r="K731" s="3"/>
    </row>
    <row r="732" spans="10:11" ht="12.75" customHeight="1">
      <c r="J732" s="3"/>
      <c r="K732" s="3"/>
    </row>
    <row r="733" spans="10:11" ht="12.75" customHeight="1">
      <c r="J733" s="3"/>
      <c r="K733" s="3"/>
    </row>
    <row r="734" spans="10:11" ht="12.75" customHeight="1">
      <c r="J734" s="3"/>
      <c r="K734" s="3"/>
    </row>
    <row r="735" spans="10:11" ht="12.75" customHeight="1">
      <c r="J735" s="3"/>
      <c r="K735" s="3"/>
    </row>
    <row r="736" spans="10:11" ht="12.75" customHeight="1">
      <c r="J736" s="3"/>
      <c r="K736" s="3"/>
    </row>
    <row r="737" spans="10:11" ht="12.75" customHeight="1">
      <c r="J737" s="3"/>
      <c r="K737" s="3"/>
    </row>
    <row r="738" spans="10:11" ht="12.75" customHeight="1">
      <c r="J738" s="3"/>
      <c r="K738" s="3"/>
    </row>
    <row r="739" spans="10:11" ht="12.75" customHeight="1">
      <c r="J739" s="3"/>
      <c r="K739" s="3"/>
    </row>
    <row r="740" spans="10:11" ht="12.75" customHeight="1">
      <c r="J740" s="3"/>
      <c r="K740" s="3"/>
    </row>
    <row r="741" spans="10:11" ht="12.75" customHeight="1">
      <c r="J741" s="3"/>
      <c r="K741" s="3"/>
    </row>
    <row r="742" spans="10:11" ht="12.75" customHeight="1">
      <c r="J742" s="3"/>
      <c r="K742" s="3"/>
    </row>
    <row r="743" spans="10:11" ht="12.75" customHeight="1">
      <c r="J743" s="3"/>
      <c r="K743" s="3"/>
    </row>
    <row r="744" spans="10:11" ht="12.75" customHeight="1">
      <c r="J744" s="3"/>
      <c r="K744" s="3"/>
    </row>
    <row r="745" spans="10:11" ht="12.75" customHeight="1">
      <c r="J745" s="3"/>
      <c r="K745" s="3"/>
    </row>
    <row r="746" spans="10:11" ht="12.75" customHeight="1">
      <c r="J746" s="3"/>
      <c r="K746" s="3"/>
    </row>
    <row r="747" spans="10:11" ht="12.75" customHeight="1">
      <c r="J747" s="3"/>
      <c r="K747" s="3"/>
    </row>
    <row r="748" spans="10:11" ht="12.75" customHeight="1">
      <c r="J748" s="3"/>
      <c r="K748" s="3"/>
    </row>
    <row r="749" spans="10:11" ht="12.75" customHeight="1">
      <c r="J749" s="3"/>
      <c r="K749" s="3"/>
    </row>
    <row r="750" spans="10:11" ht="12.75" customHeight="1">
      <c r="J750" s="3"/>
      <c r="K750" s="3"/>
    </row>
    <row r="751" spans="10:11" ht="12.75" customHeight="1">
      <c r="J751" s="3"/>
      <c r="K751" s="3"/>
    </row>
    <row r="752" spans="10:11" ht="12.75" customHeight="1">
      <c r="J752" s="3"/>
      <c r="K752" s="3"/>
    </row>
    <row r="753" spans="10:11" ht="12.75" customHeight="1">
      <c r="J753" s="3"/>
      <c r="K753" s="3"/>
    </row>
    <row r="754" spans="10:11" ht="12.75" customHeight="1">
      <c r="J754" s="3"/>
      <c r="K754" s="3"/>
    </row>
    <row r="755" spans="10:11" ht="12.75" customHeight="1">
      <c r="J755" s="3"/>
      <c r="K755" s="3"/>
    </row>
    <row r="756" spans="10:11" ht="12.75" customHeight="1">
      <c r="J756" s="3"/>
      <c r="K756" s="3"/>
    </row>
    <row r="757" spans="10:11" ht="12.75" customHeight="1">
      <c r="J757" s="3"/>
      <c r="K757" s="3"/>
    </row>
    <row r="758" spans="10:11" ht="12.75" customHeight="1">
      <c r="J758" s="3"/>
      <c r="K758" s="3"/>
    </row>
    <row r="759" spans="10:11" ht="12.75" customHeight="1">
      <c r="J759" s="3"/>
      <c r="K759" s="3"/>
    </row>
    <row r="760" spans="10:11" ht="12.75" customHeight="1">
      <c r="J760" s="3"/>
      <c r="K760" s="3"/>
    </row>
    <row r="761" spans="10:11" ht="12.75" customHeight="1">
      <c r="J761" s="3"/>
      <c r="K761" s="3"/>
    </row>
    <row r="762" spans="10:11" ht="12.75" customHeight="1">
      <c r="J762" s="3"/>
      <c r="K762" s="3"/>
    </row>
    <row r="763" spans="10:11" ht="12.75" customHeight="1">
      <c r="J763" s="3"/>
      <c r="K763" s="3"/>
    </row>
    <row r="764" spans="10:11" ht="12.75" customHeight="1">
      <c r="J764" s="3"/>
      <c r="K764" s="3"/>
    </row>
    <row r="765" spans="10:11" ht="12.75" customHeight="1">
      <c r="J765" s="3"/>
      <c r="K765" s="3"/>
    </row>
    <row r="766" spans="10:11" ht="12.75" customHeight="1">
      <c r="J766" s="3"/>
      <c r="K766" s="3"/>
    </row>
    <row r="767" spans="10:11" ht="12.75" customHeight="1">
      <c r="J767" s="3"/>
      <c r="K767" s="3"/>
    </row>
    <row r="768" spans="10:11" ht="12.75" customHeight="1">
      <c r="J768" s="3"/>
      <c r="K768" s="3"/>
    </row>
    <row r="769" spans="10:11" ht="12.75" customHeight="1">
      <c r="J769" s="3"/>
      <c r="K769" s="3"/>
    </row>
    <row r="770" spans="10:11" ht="12.75" customHeight="1">
      <c r="J770" s="3"/>
      <c r="K770" s="3"/>
    </row>
    <row r="771" spans="10:11" ht="12.75" customHeight="1">
      <c r="J771" s="3"/>
      <c r="K771" s="3"/>
    </row>
    <row r="772" spans="10:11" ht="12.75" customHeight="1">
      <c r="J772" s="3"/>
      <c r="K772" s="3"/>
    </row>
    <row r="773" spans="10:11" ht="12.75" customHeight="1">
      <c r="J773" s="3"/>
      <c r="K773" s="3"/>
    </row>
    <row r="774" spans="10:11" ht="12.75" customHeight="1">
      <c r="J774" s="3"/>
      <c r="K774" s="3"/>
    </row>
    <row r="775" spans="10:11" ht="12.75" customHeight="1">
      <c r="J775" s="3"/>
      <c r="K775" s="3"/>
    </row>
    <row r="776" spans="10:11" ht="12.75" customHeight="1">
      <c r="J776" s="3"/>
      <c r="K776" s="3"/>
    </row>
    <row r="777" spans="10:11" ht="12.75" customHeight="1">
      <c r="J777" s="3"/>
      <c r="K777" s="3"/>
    </row>
    <row r="778" spans="10:11" ht="12.75" customHeight="1">
      <c r="J778" s="3"/>
      <c r="K778" s="3"/>
    </row>
    <row r="779" spans="10:11" ht="12.75" customHeight="1">
      <c r="J779" s="3"/>
      <c r="K779" s="3"/>
    </row>
    <row r="780" spans="10:11" ht="12.75" customHeight="1">
      <c r="J780" s="3"/>
      <c r="K780" s="3"/>
    </row>
    <row r="781" spans="10:11" ht="12.75" customHeight="1">
      <c r="J781" s="3"/>
      <c r="K781" s="3"/>
    </row>
    <row r="782" spans="10:11" ht="12.75" customHeight="1">
      <c r="J782" s="3"/>
      <c r="K782" s="3"/>
    </row>
    <row r="783" spans="10:11" ht="12.75" customHeight="1">
      <c r="J783" s="3"/>
      <c r="K783" s="3"/>
    </row>
    <row r="784" spans="10:11" ht="12.75" customHeight="1">
      <c r="J784" s="3"/>
      <c r="K784" s="3"/>
    </row>
    <row r="785" spans="10:11" ht="12.75" customHeight="1">
      <c r="J785" s="3"/>
      <c r="K785" s="3"/>
    </row>
    <row r="786" spans="10:11" ht="12.75" customHeight="1">
      <c r="J786" s="3"/>
      <c r="K786" s="3"/>
    </row>
    <row r="787" spans="10:11" ht="12.75" customHeight="1">
      <c r="J787" s="3"/>
      <c r="K787" s="3"/>
    </row>
    <row r="788" spans="10:11" ht="12.75" customHeight="1">
      <c r="J788" s="3"/>
      <c r="K788" s="3"/>
    </row>
    <row r="789" spans="10:11" ht="12.75" customHeight="1">
      <c r="J789" s="3"/>
      <c r="K789" s="3"/>
    </row>
    <row r="790" spans="10:11" ht="12.75" customHeight="1">
      <c r="J790" s="3"/>
      <c r="K790" s="3"/>
    </row>
    <row r="791" spans="10:11" ht="12.75" customHeight="1">
      <c r="J791" s="3"/>
      <c r="K791" s="3"/>
    </row>
    <row r="792" spans="10:11" ht="12.75" customHeight="1">
      <c r="J792" s="3"/>
      <c r="K792" s="3"/>
    </row>
    <row r="793" spans="10:11" ht="12.75" customHeight="1">
      <c r="J793" s="3"/>
      <c r="K793" s="3"/>
    </row>
    <row r="794" spans="10:11" ht="12.75" customHeight="1">
      <c r="J794" s="3"/>
      <c r="K794" s="3"/>
    </row>
    <row r="795" spans="10:11" ht="12.75" customHeight="1">
      <c r="J795" s="3"/>
      <c r="K795" s="3"/>
    </row>
    <row r="796" spans="10:11" ht="12.75" customHeight="1">
      <c r="J796" s="3"/>
      <c r="K796" s="3"/>
    </row>
    <row r="797" spans="10:11" ht="12.75" customHeight="1">
      <c r="J797" s="3"/>
      <c r="K797" s="3"/>
    </row>
    <row r="798" spans="10:11" ht="12.75" customHeight="1">
      <c r="J798" s="3"/>
      <c r="K798" s="3"/>
    </row>
    <row r="799" spans="10:11" ht="12.75" customHeight="1">
      <c r="J799" s="3"/>
      <c r="K799" s="3"/>
    </row>
    <row r="800" spans="10:11" ht="12.75" customHeight="1">
      <c r="J800" s="3"/>
      <c r="K800" s="3"/>
    </row>
    <row r="801" spans="10:11" ht="12.75" customHeight="1">
      <c r="J801" s="3"/>
      <c r="K801" s="3"/>
    </row>
    <row r="802" spans="10:11" ht="12.75" customHeight="1">
      <c r="J802" s="3"/>
      <c r="K802" s="3"/>
    </row>
    <row r="803" spans="10:11" ht="12.75" customHeight="1">
      <c r="J803" s="3"/>
      <c r="K803" s="3"/>
    </row>
    <row r="804" spans="10:11" ht="12.75" customHeight="1">
      <c r="J804" s="3"/>
      <c r="K804" s="3"/>
    </row>
    <row r="805" spans="10:11" ht="12.75" customHeight="1">
      <c r="J805" s="3"/>
      <c r="K805" s="3"/>
    </row>
    <row r="806" spans="10:11" ht="12.75" customHeight="1">
      <c r="J806" s="3"/>
      <c r="K806" s="3"/>
    </row>
    <row r="807" spans="10:11" ht="12.75" customHeight="1">
      <c r="J807" s="3"/>
      <c r="K807" s="3"/>
    </row>
    <row r="808" spans="10:11" ht="12.75" customHeight="1">
      <c r="J808" s="3"/>
      <c r="K808" s="3"/>
    </row>
    <row r="809" spans="10:11" ht="12.75" customHeight="1">
      <c r="J809" s="3"/>
      <c r="K809" s="3"/>
    </row>
    <row r="810" spans="10:11" ht="12.75" customHeight="1">
      <c r="J810" s="3"/>
      <c r="K810" s="3"/>
    </row>
    <row r="811" spans="10:11" ht="12.75" customHeight="1">
      <c r="J811" s="3"/>
      <c r="K811" s="3"/>
    </row>
    <row r="812" spans="10:11" ht="12.75" customHeight="1">
      <c r="J812" s="3"/>
      <c r="K812" s="3"/>
    </row>
    <row r="813" spans="10:11" ht="12.75" customHeight="1">
      <c r="J813" s="3"/>
      <c r="K813" s="3"/>
    </row>
    <row r="814" spans="10:11" ht="12.75" customHeight="1">
      <c r="J814" s="3"/>
      <c r="K814" s="3"/>
    </row>
    <row r="815" spans="10:11" ht="12.75" customHeight="1">
      <c r="J815" s="3"/>
      <c r="K815" s="3"/>
    </row>
    <row r="816" spans="10:11" ht="12.75" customHeight="1">
      <c r="J816" s="3"/>
      <c r="K816" s="3"/>
    </row>
    <row r="817" spans="10:11" ht="12.75" customHeight="1">
      <c r="J817" s="3"/>
      <c r="K817" s="3"/>
    </row>
    <row r="818" spans="10:11" ht="12.75" customHeight="1">
      <c r="J818" s="3"/>
      <c r="K818" s="3"/>
    </row>
    <row r="819" spans="10:11" ht="12.75" customHeight="1">
      <c r="J819" s="3"/>
      <c r="K819" s="3"/>
    </row>
    <row r="820" spans="10:11" ht="12.75" customHeight="1">
      <c r="J820" s="3"/>
      <c r="K820" s="3"/>
    </row>
    <row r="821" spans="10:11" ht="12.75" customHeight="1">
      <c r="J821" s="3"/>
      <c r="K821" s="3"/>
    </row>
    <row r="822" spans="10:11" ht="12.75" customHeight="1">
      <c r="J822" s="3"/>
      <c r="K822" s="3"/>
    </row>
    <row r="823" spans="10:11" ht="12.75" customHeight="1">
      <c r="J823" s="3"/>
      <c r="K823" s="3"/>
    </row>
    <row r="824" spans="10:11" ht="12.75" customHeight="1">
      <c r="J824" s="3"/>
      <c r="K824" s="3"/>
    </row>
    <row r="825" spans="10:11" ht="12.75" customHeight="1">
      <c r="J825" s="3"/>
      <c r="K825" s="3"/>
    </row>
    <row r="826" spans="10:11" ht="12.75" customHeight="1">
      <c r="J826" s="3"/>
      <c r="K826" s="3"/>
    </row>
    <row r="827" spans="10:11" ht="12.75" customHeight="1">
      <c r="J827" s="3"/>
      <c r="K827" s="3"/>
    </row>
    <row r="828" spans="10:11" ht="12.75" customHeight="1">
      <c r="J828" s="3"/>
      <c r="K828" s="3"/>
    </row>
    <row r="829" spans="10:11" ht="12.75" customHeight="1">
      <c r="J829" s="3"/>
      <c r="K829" s="3"/>
    </row>
    <row r="830" spans="10:11" ht="12.75" customHeight="1">
      <c r="J830" s="3"/>
      <c r="K830" s="3"/>
    </row>
    <row r="831" spans="10:11" ht="12.75" customHeight="1">
      <c r="J831" s="3"/>
      <c r="K831" s="3"/>
    </row>
    <row r="832" spans="10:11" ht="12.75" customHeight="1">
      <c r="J832" s="3"/>
      <c r="K832" s="3"/>
    </row>
    <row r="833" spans="10:11" ht="12.75" customHeight="1">
      <c r="J833" s="3"/>
      <c r="K833" s="3"/>
    </row>
    <row r="834" spans="10:11" ht="12.75" customHeight="1">
      <c r="J834" s="3"/>
      <c r="K834" s="3"/>
    </row>
    <row r="835" spans="10:11" ht="12.75" customHeight="1">
      <c r="J835" s="3"/>
      <c r="K835" s="3"/>
    </row>
    <row r="836" spans="10:11" ht="12.75" customHeight="1">
      <c r="J836" s="3"/>
      <c r="K836" s="3"/>
    </row>
    <row r="837" spans="10:11" ht="12.75" customHeight="1">
      <c r="J837" s="3"/>
      <c r="K837" s="3"/>
    </row>
    <row r="838" spans="10:11" ht="12.75" customHeight="1">
      <c r="J838" s="3"/>
      <c r="K838" s="3"/>
    </row>
    <row r="839" spans="10:11" ht="12.75" customHeight="1">
      <c r="J839" s="3"/>
      <c r="K839" s="3"/>
    </row>
    <row r="840" spans="10:11" ht="12.75" customHeight="1">
      <c r="J840" s="3"/>
      <c r="K840" s="3"/>
    </row>
    <row r="841" spans="10:11" ht="12.75" customHeight="1">
      <c r="J841" s="3"/>
      <c r="K841" s="3"/>
    </row>
    <row r="842" spans="10:11" ht="12.75" customHeight="1">
      <c r="J842" s="3"/>
      <c r="K842" s="3"/>
    </row>
    <row r="843" spans="10:11" ht="12.75" customHeight="1">
      <c r="J843" s="3"/>
      <c r="K843" s="3"/>
    </row>
    <row r="844" spans="10:11" ht="12.75" customHeight="1">
      <c r="J844" s="3"/>
      <c r="K844" s="3"/>
    </row>
    <row r="845" spans="10:11" ht="12.75" customHeight="1">
      <c r="J845" s="3"/>
      <c r="K845" s="3"/>
    </row>
    <row r="846" spans="10:11" ht="12.75" customHeight="1">
      <c r="J846" s="3"/>
      <c r="K846" s="3"/>
    </row>
    <row r="847" spans="10:11" ht="12.75" customHeight="1">
      <c r="J847" s="3"/>
      <c r="K847" s="3"/>
    </row>
    <row r="848" spans="10:11" ht="12.75" customHeight="1">
      <c r="J848" s="3"/>
      <c r="K848" s="3"/>
    </row>
    <row r="849" spans="10:11" ht="12.75" customHeight="1">
      <c r="J849" s="3"/>
      <c r="K849" s="3"/>
    </row>
    <row r="850" spans="10:11" ht="12.75" customHeight="1">
      <c r="J850" s="3"/>
      <c r="K850" s="3"/>
    </row>
    <row r="851" spans="10:11" ht="12.75" customHeight="1">
      <c r="J851" s="3"/>
      <c r="K851" s="3"/>
    </row>
    <row r="852" spans="10:11" ht="12.75" customHeight="1">
      <c r="J852" s="3"/>
      <c r="K852" s="3"/>
    </row>
    <row r="853" spans="10:11" ht="12.75" customHeight="1">
      <c r="J853" s="3"/>
      <c r="K853" s="3"/>
    </row>
    <row r="854" spans="10:11" ht="12.75" customHeight="1">
      <c r="J854" s="3"/>
      <c r="K854" s="3"/>
    </row>
    <row r="855" spans="10:11" ht="12.75" customHeight="1">
      <c r="J855" s="3"/>
      <c r="K855" s="3"/>
    </row>
    <row r="856" spans="10:11" ht="12.75" customHeight="1">
      <c r="J856" s="3"/>
      <c r="K856" s="3"/>
    </row>
    <row r="857" spans="10:11" ht="12.75" customHeight="1">
      <c r="J857" s="3"/>
      <c r="K857" s="3"/>
    </row>
    <row r="858" spans="10:11" ht="12.75" customHeight="1">
      <c r="J858" s="3"/>
      <c r="K858" s="3"/>
    </row>
    <row r="859" spans="10:11" ht="12.75" customHeight="1">
      <c r="J859" s="3"/>
      <c r="K859" s="3"/>
    </row>
    <row r="860" spans="10:11" ht="12.75" customHeight="1">
      <c r="J860" s="3"/>
      <c r="K860" s="3"/>
    </row>
    <row r="861" spans="10:11" ht="12.75" customHeight="1">
      <c r="J861" s="3"/>
      <c r="K861" s="3"/>
    </row>
    <row r="862" spans="10:11" ht="12.75" customHeight="1">
      <c r="J862" s="3"/>
      <c r="K862" s="3"/>
    </row>
    <row r="863" spans="10:11" ht="12.75" customHeight="1">
      <c r="J863" s="3"/>
      <c r="K863" s="3"/>
    </row>
    <row r="864" spans="10:11" ht="12.75" customHeight="1">
      <c r="J864" s="3"/>
      <c r="K864" s="3"/>
    </row>
    <row r="865" spans="10:11" ht="12.75" customHeight="1">
      <c r="J865" s="3"/>
      <c r="K865" s="3"/>
    </row>
    <row r="866" spans="10:11" ht="12.75" customHeight="1">
      <c r="J866" s="3"/>
      <c r="K866" s="3"/>
    </row>
    <row r="867" spans="10:11" ht="12.75" customHeight="1">
      <c r="J867" s="3"/>
      <c r="K867" s="3"/>
    </row>
    <row r="868" spans="10:11" ht="12.75" customHeight="1">
      <c r="J868" s="3"/>
      <c r="K868" s="3"/>
    </row>
    <row r="869" spans="10:11" ht="12.75" customHeight="1">
      <c r="J869" s="3"/>
      <c r="K869" s="3"/>
    </row>
    <row r="870" spans="10:11" ht="12.75" customHeight="1">
      <c r="J870" s="3"/>
      <c r="K870" s="3"/>
    </row>
    <row r="871" spans="10:11" ht="12.75" customHeight="1">
      <c r="J871" s="3"/>
      <c r="K871" s="3"/>
    </row>
    <row r="872" spans="10:11" ht="12.75" customHeight="1">
      <c r="J872" s="3"/>
      <c r="K872" s="3"/>
    </row>
    <row r="873" spans="10:11" ht="12.75" customHeight="1">
      <c r="J873" s="3"/>
      <c r="K873" s="3"/>
    </row>
    <row r="874" spans="10:11" ht="12.75" customHeight="1">
      <c r="J874" s="3"/>
      <c r="K874" s="3"/>
    </row>
    <row r="875" spans="10:11" ht="12.75" customHeight="1">
      <c r="J875" s="3"/>
      <c r="K875" s="3"/>
    </row>
    <row r="876" spans="10:11" ht="12.75" customHeight="1">
      <c r="J876" s="3"/>
      <c r="K876" s="3"/>
    </row>
    <row r="877" spans="10:11" ht="12.75" customHeight="1">
      <c r="J877" s="3"/>
      <c r="K877" s="3"/>
    </row>
    <row r="878" spans="10:11" ht="12.75" customHeight="1">
      <c r="J878" s="3"/>
      <c r="K878" s="3"/>
    </row>
    <row r="879" spans="10:11" ht="12.75" customHeight="1">
      <c r="J879" s="3"/>
      <c r="K879" s="3"/>
    </row>
    <row r="880" spans="10:11" ht="12.75" customHeight="1">
      <c r="J880" s="3"/>
      <c r="K880" s="3"/>
    </row>
    <row r="881" spans="10:11" ht="12.75" customHeight="1">
      <c r="J881" s="3"/>
      <c r="K881" s="3"/>
    </row>
    <row r="882" spans="10:11" ht="12.75" customHeight="1">
      <c r="J882" s="3"/>
      <c r="K882" s="3"/>
    </row>
    <row r="883" spans="10:11" ht="12.75" customHeight="1">
      <c r="J883" s="3"/>
      <c r="K883" s="3"/>
    </row>
    <row r="884" spans="10:11" ht="12.75" customHeight="1">
      <c r="J884" s="3"/>
      <c r="K884" s="3"/>
    </row>
    <row r="885" spans="10:11" ht="12.75" customHeight="1">
      <c r="J885" s="3"/>
      <c r="K885" s="3"/>
    </row>
    <row r="886" spans="10:11" ht="12.75" customHeight="1">
      <c r="J886" s="3"/>
      <c r="K886" s="3"/>
    </row>
    <row r="887" spans="10:11" ht="12.75" customHeight="1">
      <c r="J887" s="3"/>
      <c r="K887" s="3"/>
    </row>
    <row r="888" spans="10:11" ht="12.75" customHeight="1">
      <c r="J888" s="3"/>
      <c r="K888" s="3"/>
    </row>
    <row r="889" spans="10:11" ht="12.75" customHeight="1">
      <c r="J889" s="3"/>
      <c r="K889" s="3"/>
    </row>
    <row r="890" spans="10:11" ht="12.75" customHeight="1">
      <c r="J890" s="3"/>
      <c r="K890" s="3"/>
    </row>
    <row r="891" spans="10:11" ht="12.75" customHeight="1">
      <c r="J891" s="3"/>
      <c r="K891" s="3"/>
    </row>
    <row r="892" spans="10:11" ht="12.75" customHeight="1">
      <c r="J892" s="3"/>
      <c r="K892" s="3"/>
    </row>
    <row r="893" spans="10:11" ht="12.75" customHeight="1">
      <c r="J893" s="3"/>
      <c r="K893" s="3"/>
    </row>
    <row r="894" spans="10:11" ht="12.75" customHeight="1">
      <c r="J894" s="3"/>
      <c r="K894" s="3"/>
    </row>
    <row r="895" spans="10:11" ht="12.75" customHeight="1">
      <c r="J895" s="3"/>
      <c r="K895" s="3"/>
    </row>
    <row r="896" spans="10:11" ht="12.75" customHeight="1">
      <c r="J896" s="3"/>
      <c r="K896" s="3"/>
    </row>
    <row r="897" spans="10:11" ht="12.75" customHeight="1">
      <c r="J897" s="3"/>
      <c r="K897" s="3"/>
    </row>
    <row r="898" spans="10:11" ht="12.75" customHeight="1">
      <c r="J898" s="3"/>
      <c r="K898" s="3"/>
    </row>
    <row r="899" spans="10:11" ht="12.75" customHeight="1">
      <c r="J899" s="3"/>
      <c r="K899" s="3"/>
    </row>
    <row r="900" spans="10:11" ht="12.75" customHeight="1">
      <c r="J900" s="3"/>
      <c r="K900" s="3"/>
    </row>
    <row r="901" spans="10:11" ht="12.75" customHeight="1">
      <c r="J901" s="3"/>
      <c r="K901" s="3"/>
    </row>
    <row r="902" spans="10:11" ht="12.75" customHeight="1">
      <c r="J902" s="3"/>
      <c r="K902" s="3"/>
    </row>
    <row r="903" spans="10:11" ht="12.75" customHeight="1">
      <c r="J903" s="3"/>
      <c r="K903" s="3"/>
    </row>
    <row r="904" spans="10:11" ht="12.75" customHeight="1">
      <c r="J904" s="3"/>
      <c r="K904" s="3"/>
    </row>
    <row r="905" spans="10:11" ht="12.75" customHeight="1">
      <c r="J905" s="3"/>
      <c r="K905" s="3"/>
    </row>
    <row r="906" spans="10:11" ht="12.75" customHeight="1">
      <c r="J906" s="3"/>
      <c r="K906" s="3"/>
    </row>
    <row r="907" spans="10:11" ht="12.75" customHeight="1">
      <c r="J907" s="3"/>
      <c r="K907" s="3"/>
    </row>
    <row r="908" spans="10:11" ht="12.75" customHeight="1">
      <c r="J908" s="3"/>
      <c r="K908" s="3"/>
    </row>
    <row r="909" spans="10:11" ht="12.75" customHeight="1">
      <c r="J909" s="3"/>
      <c r="K909" s="3"/>
    </row>
    <row r="910" spans="10:11" ht="12.75" customHeight="1">
      <c r="J910" s="3"/>
      <c r="K910" s="3"/>
    </row>
    <row r="911" spans="10:11" ht="12.75" customHeight="1">
      <c r="J911" s="3"/>
      <c r="K911" s="3"/>
    </row>
    <row r="912" spans="10:11" ht="12.75" customHeight="1">
      <c r="J912" s="3"/>
      <c r="K912" s="3"/>
    </row>
    <row r="913" spans="10:11" ht="12.75" customHeight="1">
      <c r="J913" s="3"/>
      <c r="K913" s="3"/>
    </row>
    <row r="914" spans="10:11" ht="12.75" customHeight="1">
      <c r="J914" s="3"/>
      <c r="K914" s="3"/>
    </row>
    <row r="915" spans="10:11" ht="12.75" customHeight="1">
      <c r="J915" s="3"/>
      <c r="K915" s="3"/>
    </row>
    <row r="916" spans="10:11" ht="12.75" customHeight="1">
      <c r="J916" s="3"/>
      <c r="K916" s="3"/>
    </row>
    <row r="917" spans="10:11" ht="12.75" customHeight="1">
      <c r="J917" s="3"/>
      <c r="K917" s="3"/>
    </row>
    <row r="918" spans="10:11" ht="12.75" customHeight="1">
      <c r="J918" s="3"/>
      <c r="K918" s="3"/>
    </row>
    <row r="919" spans="10:11" ht="12.75" customHeight="1">
      <c r="J919" s="3"/>
      <c r="K919" s="3"/>
    </row>
    <row r="920" spans="10:11" ht="12.75" customHeight="1">
      <c r="J920" s="3"/>
      <c r="K920" s="3"/>
    </row>
    <row r="921" spans="10:11" ht="12.75" customHeight="1">
      <c r="J921" s="3"/>
      <c r="K921" s="3"/>
    </row>
    <row r="922" spans="10:11" ht="12.75" customHeight="1">
      <c r="J922" s="3"/>
      <c r="K922" s="3"/>
    </row>
    <row r="923" spans="10:11" ht="12.75" customHeight="1">
      <c r="J923" s="3"/>
      <c r="K923" s="3"/>
    </row>
    <row r="924" spans="10:11" ht="12.75" customHeight="1">
      <c r="J924" s="3"/>
      <c r="K924" s="3"/>
    </row>
    <row r="925" spans="10:11" ht="12.75" customHeight="1">
      <c r="J925" s="3"/>
      <c r="K925" s="3"/>
    </row>
    <row r="926" spans="10:11" ht="12.75" customHeight="1">
      <c r="J926" s="3"/>
      <c r="K926" s="3"/>
    </row>
    <row r="927" spans="10:11" ht="12.75" customHeight="1">
      <c r="J927" s="3"/>
      <c r="K927" s="3"/>
    </row>
    <row r="928" spans="10:11" ht="12.75" customHeight="1">
      <c r="J928" s="3"/>
      <c r="K928" s="3"/>
    </row>
    <row r="929" spans="10:11" ht="12.75" customHeight="1">
      <c r="J929" s="3"/>
      <c r="K929" s="3"/>
    </row>
    <row r="930" spans="10:11" ht="12.75" customHeight="1">
      <c r="J930" s="3"/>
      <c r="K930" s="3"/>
    </row>
    <row r="931" spans="10:11" ht="12.75" customHeight="1">
      <c r="J931" s="3"/>
      <c r="K931" s="3"/>
    </row>
    <row r="932" spans="10:11" ht="12.75" customHeight="1">
      <c r="J932" s="3"/>
      <c r="K932" s="3"/>
    </row>
    <row r="933" spans="10:11" ht="12.75" customHeight="1">
      <c r="J933" s="3"/>
      <c r="K933" s="3"/>
    </row>
    <row r="934" spans="10:11" ht="12.75" customHeight="1">
      <c r="J934" s="3"/>
      <c r="K934" s="3"/>
    </row>
    <row r="935" spans="10:11" ht="12.75" customHeight="1">
      <c r="J935" s="3"/>
      <c r="K935" s="3"/>
    </row>
    <row r="936" spans="10:11" ht="12.75" customHeight="1">
      <c r="J936" s="3"/>
      <c r="K936" s="3"/>
    </row>
    <row r="937" spans="10:11" ht="12.75" customHeight="1">
      <c r="J937" s="3"/>
      <c r="K937" s="3"/>
    </row>
    <row r="938" spans="10:11" ht="12.75" customHeight="1">
      <c r="J938" s="3"/>
      <c r="K938" s="3"/>
    </row>
    <row r="939" spans="10:11" ht="12.75" customHeight="1">
      <c r="J939" s="3"/>
      <c r="K939" s="3"/>
    </row>
    <row r="940" spans="10:11" ht="12.75" customHeight="1">
      <c r="J940" s="3"/>
      <c r="K940" s="3"/>
    </row>
    <row r="941" spans="10:11" ht="12.75" customHeight="1">
      <c r="J941" s="3"/>
      <c r="K941" s="3"/>
    </row>
    <row r="942" spans="10:11" ht="12.75" customHeight="1">
      <c r="J942" s="3"/>
      <c r="K942" s="3"/>
    </row>
    <row r="943" spans="10:11" ht="12.75" customHeight="1">
      <c r="J943" s="3"/>
      <c r="K943" s="3"/>
    </row>
    <row r="944" spans="10:11" ht="12.75" customHeight="1">
      <c r="J944" s="3"/>
      <c r="K944" s="3"/>
    </row>
    <row r="945" spans="10:11" ht="12.75" customHeight="1">
      <c r="J945" s="3"/>
      <c r="K945" s="3"/>
    </row>
    <row r="946" spans="10:11" ht="12.75" customHeight="1">
      <c r="J946" s="3"/>
      <c r="K946" s="3"/>
    </row>
    <row r="947" spans="10:11" ht="12.75" customHeight="1">
      <c r="J947" s="3"/>
      <c r="K947" s="3"/>
    </row>
    <row r="948" spans="10:11" ht="12.75" customHeight="1">
      <c r="J948" s="3"/>
      <c r="K948" s="3"/>
    </row>
    <row r="949" spans="10:11" ht="12.75" customHeight="1">
      <c r="J949" s="3"/>
      <c r="K949" s="3"/>
    </row>
    <row r="950" spans="10:11" ht="12.75" customHeight="1">
      <c r="J950" s="3"/>
      <c r="K950" s="3"/>
    </row>
    <row r="951" spans="10:11" ht="12.75" customHeight="1">
      <c r="J951" s="3"/>
      <c r="K951" s="3"/>
    </row>
    <row r="952" spans="10:11" ht="12.75" customHeight="1">
      <c r="J952" s="3"/>
      <c r="K952" s="3"/>
    </row>
    <row r="953" spans="10:11" ht="12.75" customHeight="1">
      <c r="J953" s="3"/>
      <c r="K953" s="3"/>
    </row>
    <row r="954" spans="10:11" ht="12.75" customHeight="1">
      <c r="J954" s="3"/>
      <c r="K954" s="3"/>
    </row>
    <row r="955" spans="10:11" ht="12.75" customHeight="1">
      <c r="J955" s="3"/>
      <c r="K955" s="3"/>
    </row>
    <row r="956" spans="10:11" ht="12.75" customHeight="1">
      <c r="J956" s="3"/>
      <c r="K956" s="3"/>
    </row>
    <row r="957" spans="10:11" ht="12.75" customHeight="1">
      <c r="J957" s="3"/>
      <c r="K957" s="3"/>
    </row>
    <row r="958" spans="10:11" ht="12.75" customHeight="1">
      <c r="J958" s="3"/>
      <c r="K958" s="3"/>
    </row>
    <row r="959" spans="10:11" ht="12.75" customHeight="1">
      <c r="J959" s="3"/>
      <c r="K959" s="3"/>
    </row>
    <row r="960" spans="10:11" ht="12.75" customHeight="1">
      <c r="J960" s="3"/>
      <c r="K960" s="3"/>
    </row>
    <row r="961" spans="10:11" ht="12.75" customHeight="1">
      <c r="J961" s="3"/>
      <c r="K961" s="3"/>
    </row>
    <row r="962" spans="10:11" ht="12.75" customHeight="1">
      <c r="J962" s="3"/>
      <c r="K962" s="3"/>
    </row>
    <row r="963" spans="10:11" ht="12.75" customHeight="1">
      <c r="J963" s="3"/>
      <c r="K963" s="3"/>
    </row>
    <row r="964" spans="10:11" ht="12.75" customHeight="1">
      <c r="J964" s="3"/>
      <c r="K964" s="3"/>
    </row>
    <row r="965" spans="10:11" ht="12.75" customHeight="1">
      <c r="J965" s="3"/>
      <c r="K965" s="3"/>
    </row>
    <row r="966" spans="10:11" ht="12.75" customHeight="1">
      <c r="J966" s="3"/>
      <c r="K966" s="3"/>
    </row>
    <row r="967" spans="10:11" ht="12.75" customHeight="1">
      <c r="J967" s="3"/>
      <c r="K967" s="3"/>
    </row>
    <row r="968" spans="10:11" ht="12.75" customHeight="1">
      <c r="J968" s="3"/>
      <c r="K968" s="3"/>
    </row>
    <row r="969" spans="10:11" ht="12.75" customHeight="1">
      <c r="J969" s="3"/>
      <c r="K969" s="3"/>
    </row>
    <row r="970" spans="10:11" ht="12.75" customHeight="1">
      <c r="J970" s="3"/>
      <c r="K970" s="3"/>
    </row>
    <row r="971" spans="10:11" ht="12.75" customHeight="1">
      <c r="J971" s="3"/>
      <c r="K971" s="3"/>
    </row>
    <row r="972" spans="10:11" ht="12.75" customHeight="1">
      <c r="J972" s="3"/>
      <c r="K972" s="3"/>
    </row>
    <row r="973" spans="10:11" ht="12.75" customHeight="1">
      <c r="J973" s="3"/>
      <c r="K973" s="3"/>
    </row>
    <row r="974" spans="10:11" ht="12.75" customHeight="1">
      <c r="J974" s="3"/>
      <c r="K974" s="3"/>
    </row>
    <row r="975" spans="10:11" ht="12.75" customHeight="1">
      <c r="J975" s="3"/>
      <c r="K975" s="3"/>
    </row>
    <row r="976" spans="10:11" ht="12.75" customHeight="1">
      <c r="J976" s="3"/>
      <c r="K976" s="3"/>
    </row>
    <row r="977" spans="10:11" ht="12.75" customHeight="1">
      <c r="J977" s="3"/>
      <c r="K977" s="3"/>
    </row>
    <row r="978" spans="10:11" ht="12.75" customHeight="1">
      <c r="J978" s="3"/>
      <c r="K978" s="3"/>
    </row>
    <row r="979" spans="10:11" ht="12.75" customHeight="1">
      <c r="J979" s="3"/>
      <c r="K979" s="3"/>
    </row>
    <row r="980" spans="10:11" ht="12.75" customHeight="1">
      <c r="J980" s="3"/>
      <c r="K980" s="3"/>
    </row>
    <row r="981" spans="10:11" ht="12.75" customHeight="1">
      <c r="J981" s="3"/>
      <c r="K981" s="3"/>
    </row>
    <row r="982" spans="10:11" ht="12.75" customHeight="1">
      <c r="J982" s="3"/>
      <c r="K982" s="3"/>
    </row>
    <row r="983" spans="10:11" ht="12.75" customHeight="1">
      <c r="J983" s="3"/>
      <c r="K983" s="3"/>
    </row>
    <row r="984" spans="10:11" ht="12.75" customHeight="1">
      <c r="J984" s="3"/>
      <c r="K984" s="3"/>
    </row>
    <row r="985" spans="10:11" ht="12.75" customHeight="1">
      <c r="J985" s="3"/>
      <c r="K985" s="3"/>
    </row>
    <row r="986" spans="10:11" ht="12.75" customHeight="1">
      <c r="J986" s="3"/>
      <c r="K986" s="3"/>
    </row>
    <row r="987" spans="10:11" ht="12.75" customHeight="1">
      <c r="J987" s="3"/>
      <c r="K987" s="3"/>
    </row>
    <row r="988" spans="10:11" ht="12.75" customHeight="1">
      <c r="J988" s="3"/>
      <c r="K988" s="3"/>
    </row>
    <row r="989" spans="10:11" ht="12.75" customHeight="1">
      <c r="J989" s="3"/>
      <c r="K989" s="3"/>
    </row>
    <row r="990" spans="10:11" ht="12.75" customHeight="1">
      <c r="J990" s="3"/>
      <c r="K990" s="3"/>
    </row>
    <row r="991" spans="10:11" ht="12.75" customHeight="1">
      <c r="J991" s="3"/>
      <c r="K991" s="3"/>
    </row>
    <row r="992" spans="10:11" ht="12.75" customHeight="1">
      <c r="J992" s="3"/>
      <c r="K992" s="3"/>
    </row>
    <row r="993" spans="10:11" ht="12.75" customHeight="1">
      <c r="J993" s="3"/>
      <c r="K993" s="3"/>
    </row>
    <row r="994" spans="10:11" ht="12.75" customHeight="1">
      <c r="J994" s="3"/>
      <c r="K994" s="3"/>
    </row>
    <row r="995" spans="10:11" ht="12.75" customHeight="1">
      <c r="J995" s="3"/>
      <c r="K995" s="3"/>
    </row>
    <row r="996" spans="10:11" ht="12.75" customHeight="1">
      <c r="J996" s="3"/>
      <c r="K996" s="3"/>
    </row>
    <row r="997" spans="10:11" ht="12.75" customHeight="1">
      <c r="J997" s="3"/>
      <c r="K997" s="3"/>
    </row>
    <row r="998" spans="10:11" ht="12.75" customHeight="1">
      <c r="J998" s="3"/>
      <c r="K998" s="3"/>
    </row>
    <row r="999" spans="10:11" ht="12.75" customHeight="1">
      <c r="J999" s="3"/>
      <c r="K999" s="3"/>
    </row>
    <row r="1000" spans="10:11" ht="12.75" customHeight="1">
      <c r="J1000" s="3"/>
      <c r="K1000" s="3"/>
    </row>
  </sheetData>
  <mergeCells count="2">
    <mergeCell ref="M24:N24"/>
    <mergeCell ref="M10:N10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location="/?shareName=7365009.com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location="3mail@b.c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2000000}"/>
    <hyperlink ref="C180" r:id="rId179" xr:uid="{00000000-0004-0000-0000-0000B3000000}"/>
    <hyperlink ref="C181" r:id="rId180" xr:uid="{00000000-0004-0000-0000-0000B4000000}"/>
    <hyperlink ref="C182" r:id="rId181" xr:uid="{00000000-0004-0000-0000-0000B5000000}"/>
    <hyperlink ref="C183" r:id="rId182" xr:uid="{00000000-0004-0000-0000-0000B6000000}"/>
    <hyperlink ref="C184" r:id="rId183" xr:uid="{00000000-0004-0000-0000-0000B7000000}"/>
    <hyperlink ref="C185" r:id="rId184" xr:uid="{00000000-0004-0000-0000-0000B8000000}"/>
    <hyperlink ref="C186" r:id="rId185" xr:uid="{00000000-0004-0000-0000-0000B9000000}"/>
    <hyperlink ref="C187" r:id="rId186" xr:uid="{00000000-0004-0000-0000-0000BA000000}"/>
    <hyperlink ref="C188" r:id="rId187" xr:uid="{00000000-0004-0000-0000-0000BB000000}"/>
    <hyperlink ref="C189" r:id="rId188" xr:uid="{00000000-0004-0000-0000-0000BC000000}"/>
    <hyperlink ref="C190" r:id="rId189" xr:uid="{00000000-0004-0000-0000-0000BD000000}"/>
    <hyperlink ref="C191" r:id="rId190" xr:uid="{00000000-0004-0000-0000-0000BE000000}"/>
    <hyperlink ref="C192" r:id="rId191" xr:uid="{00000000-0004-0000-0000-0000BF000000}"/>
    <hyperlink ref="C193" r:id="rId192" xr:uid="{00000000-0004-0000-0000-0000C0000000}"/>
    <hyperlink ref="C194" r:id="rId193" xr:uid="{00000000-0004-0000-0000-0000C1000000}"/>
    <hyperlink ref="C195" r:id="rId194" xr:uid="{00000000-0004-0000-0000-0000C2000000}"/>
    <hyperlink ref="C196" r:id="rId195" xr:uid="{00000000-0004-0000-0000-0000C3000000}"/>
    <hyperlink ref="C197" r:id="rId196" xr:uid="{00000000-0004-0000-0000-0000C4000000}"/>
    <hyperlink ref="C198" r:id="rId197" xr:uid="{00000000-0004-0000-0000-0000C5000000}"/>
    <hyperlink ref="C199" r:id="rId198" xr:uid="{00000000-0004-0000-0000-0000C6000000}"/>
    <hyperlink ref="C200" r:id="rId199" xr:uid="{00000000-0004-0000-0000-0000C7000000}"/>
    <hyperlink ref="C201" r:id="rId200" xr:uid="{00000000-0004-0000-0000-0000C8000000}"/>
    <hyperlink ref="C202" r:id="rId201" xr:uid="{00000000-0004-0000-0000-0000C9000000}"/>
    <hyperlink ref="C203" r:id="rId202" xr:uid="{00000000-0004-0000-0000-0000CA000000}"/>
    <hyperlink ref="C204" r:id="rId203" xr:uid="{00000000-0004-0000-0000-0000CB000000}"/>
    <hyperlink ref="C205" r:id="rId204" xr:uid="{00000000-0004-0000-0000-0000CC000000}"/>
    <hyperlink ref="C206" r:id="rId205" xr:uid="{00000000-0004-0000-0000-0000CD000000}"/>
    <hyperlink ref="C207" r:id="rId206" xr:uid="{00000000-0004-0000-0000-0000CE000000}"/>
    <hyperlink ref="C208" r:id="rId207" xr:uid="{00000000-0004-0000-0000-0000CF000000}"/>
    <hyperlink ref="C209" r:id="rId208" xr:uid="{00000000-0004-0000-0000-0000D0000000}"/>
    <hyperlink ref="C210" r:id="rId209" xr:uid="{00000000-0004-0000-0000-0000D1000000}"/>
    <hyperlink ref="C211" r:id="rId210" xr:uid="{00000000-0004-0000-0000-0000D2000000}"/>
    <hyperlink ref="C212" r:id="rId211" xr:uid="{00000000-0004-0000-0000-0000D3000000}"/>
    <hyperlink ref="C213" r:id="rId212" xr:uid="{00000000-0004-0000-0000-0000D4000000}"/>
    <hyperlink ref="C214" r:id="rId213" xr:uid="{00000000-0004-0000-0000-0000D5000000}"/>
    <hyperlink ref="C215" r:id="rId214" xr:uid="{00000000-0004-0000-0000-0000D6000000}"/>
    <hyperlink ref="C216" r:id="rId215" xr:uid="{00000000-0004-0000-0000-0000D7000000}"/>
    <hyperlink ref="C217" r:id="rId216" xr:uid="{00000000-0004-0000-0000-0000D8000000}"/>
    <hyperlink ref="C218" r:id="rId217" xr:uid="{00000000-0004-0000-0000-0000D9000000}"/>
    <hyperlink ref="C219" r:id="rId218" xr:uid="{00000000-0004-0000-0000-0000DA000000}"/>
    <hyperlink ref="C220" r:id="rId219" xr:uid="{00000000-0004-0000-0000-0000DB000000}"/>
    <hyperlink ref="C221" r:id="rId220" xr:uid="{00000000-0004-0000-0000-0000DC000000}"/>
    <hyperlink ref="C222" r:id="rId221" xr:uid="{00000000-0004-0000-0000-0000DD000000}"/>
    <hyperlink ref="C223" r:id="rId222" xr:uid="{00000000-0004-0000-0000-0000DE000000}"/>
    <hyperlink ref="C224" r:id="rId223" xr:uid="{00000000-0004-0000-0000-0000DF000000}"/>
    <hyperlink ref="C225" r:id="rId224" xr:uid="{00000000-0004-0000-0000-0000E0000000}"/>
    <hyperlink ref="C226" r:id="rId225" xr:uid="{00000000-0004-0000-0000-0000E1000000}"/>
    <hyperlink ref="C227" r:id="rId226" xr:uid="{00000000-0004-0000-0000-0000E2000000}"/>
    <hyperlink ref="C228" r:id="rId227" xr:uid="{00000000-0004-0000-0000-0000E3000000}"/>
    <hyperlink ref="C229" r:id="rId228" xr:uid="{00000000-0004-0000-0000-0000E5000000}"/>
    <hyperlink ref="C230" r:id="rId229" xr:uid="{00000000-0004-0000-0000-0000E6000000}"/>
    <hyperlink ref="C231" r:id="rId230" xr:uid="{00000000-0004-0000-0000-0000E7000000}"/>
    <hyperlink ref="C232" r:id="rId231" xr:uid="{00000000-0004-0000-0000-0000E8000000}"/>
    <hyperlink ref="C233" r:id="rId232" xr:uid="{00000000-0004-0000-0000-0000E9000000}"/>
    <hyperlink ref="C234" r:id="rId233" xr:uid="{00000000-0004-0000-0000-0000EA000000}"/>
    <hyperlink ref="C235" r:id="rId234" xr:uid="{00000000-0004-0000-0000-0000EB000000}"/>
    <hyperlink ref="C236" r:id="rId235" xr:uid="{00000000-0004-0000-0000-0000EC000000}"/>
    <hyperlink ref="C237" r:id="rId236" xr:uid="{00000000-0004-0000-0000-0000ED000000}"/>
    <hyperlink ref="C238" r:id="rId237" xr:uid="{00000000-0004-0000-0000-0000EE000000}"/>
    <hyperlink ref="C239" r:id="rId238" xr:uid="{00000000-0004-0000-0000-0000EF000000}"/>
    <hyperlink ref="C240" r:id="rId239" xr:uid="{00000000-0004-0000-0000-0000F0000000}"/>
    <hyperlink ref="C241" r:id="rId240" xr:uid="{00000000-0004-0000-0000-0000F1000000}"/>
    <hyperlink ref="C242" r:id="rId241" xr:uid="{00000000-0004-0000-0000-0000F2000000}"/>
    <hyperlink ref="C243" r:id="rId242" xr:uid="{00000000-0004-0000-0000-0000F3000000}"/>
    <hyperlink ref="C244" r:id="rId243" xr:uid="{00000000-0004-0000-0000-0000F4000000}"/>
    <hyperlink ref="C245" r:id="rId244" xr:uid="{00000000-0004-0000-0000-0000F5000000}"/>
    <hyperlink ref="C246" r:id="rId245" xr:uid="{00000000-0004-0000-0000-0000F6000000}"/>
    <hyperlink ref="C247" r:id="rId246" xr:uid="{00000000-0004-0000-0000-0000F7000000}"/>
    <hyperlink ref="C248" r:id="rId247" xr:uid="{00000000-0004-0000-0000-0000F8000000}"/>
    <hyperlink ref="D178" r:id="rId248" xr:uid="{39B5AE6B-D211-47B6-BAEB-984B52446C89}"/>
    <hyperlink ref="D228" r:id="rId249" xr:uid="{5E2E1CA3-C60A-4A2B-B744-DB2D03C285D3}"/>
  </hyperlinks>
  <pageMargins left="0.7" right="0.7" top="0.75" bottom="0.75" header="0.3" footer="0.3"/>
  <pageSetup orientation="portrait" r:id="rId2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2024-03-10T12:46:11Z</dcterms:created>
  <dcterms:modified xsi:type="dcterms:W3CDTF">2024-03-11T09:55:39Z</dcterms:modified>
</cp:coreProperties>
</file>