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F:\0_App_Development_Folder\Playwright_Crawler_New\baseline\gemini\"/>
    </mc:Choice>
  </mc:AlternateContent>
  <xr:revisionPtr revIDLastSave="0" documentId="13_ncr:1_{39F814C6-E07B-43F7-9242-45B8EC4F8442}" xr6:coauthVersionLast="47" xr6:coauthVersionMax="47" xr10:uidLastSave="{00000000-0000-0000-0000-000000000000}"/>
  <bookViews>
    <workbookView xWindow="-120" yWindow="-120" windowWidth="38640" windowHeight="15840" xr2:uid="{00000000-000D-0000-FFFF-FFFF00000000}"/>
  </bookViews>
  <sheets>
    <sheet name="Sheet1" sheetId="1" r:id="rId1"/>
  </sheets>
  <definedNames>
    <definedName name="_xlnm._FilterDatabase" localSheetId="0" hidden="1">Sheet1!$A$1:$L$197</definedName>
  </definedNames>
  <calcPr calcId="181029"/>
</workbook>
</file>

<file path=xl/calcChain.xml><?xml version="1.0" encoding="utf-8"?>
<calcChain xmlns="http://schemas.openxmlformats.org/spreadsheetml/2006/main">
  <c r="Q7" i="1" l="1"/>
  <c r="Q6" i="1"/>
  <c r="Q4" i="1"/>
  <c r="Q9" i="1"/>
  <c r="Q8" i="1"/>
  <c r="Q5" i="1"/>
  <c r="Q10" i="1" l="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2" i="1"/>
  <c r="Q19" i="1" l="1"/>
  <c r="Q21" i="1"/>
  <c r="Q20" i="1"/>
  <c r="Q18" i="1"/>
  <c r="Q22" i="1" l="1"/>
</calcChain>
</file>

<file path=xl/sharedStrings.xml><?xml version="1.0" encoding="utf-8"?>
<sst xmlns="http://schemas.openxmlformats.org/spreadsheetml/2006/main" count="2195" uniqueCount="512">
  <si>
    <t>Date (of Dataset)</t>
  </si>
  <si>
    <t>File Hash</t>
  </si>
  <si>
    <t>Website URL</t>
  </si>
  <si>
    <t>Targeted Brand / Categories</t>
  </si>
  <si>
    <t>Final Verdict</t>
  </si>
  <si>
    <t>Gemini Identified Brand</t>
  </si>
  <si>
    <t>(Gemini) Has Credentials?</t>
  </si>
  <si>
    <t>(Gemini) Has Call-to-Actions?</t>
  </si>
  <si>
    <t>(Gemini) Confidence Score</t>
  </si>
  <si>
    <t>Second Level Domain</t>
  </si>
  <si>
    <t>Is Phishing?</t>
  </si>
  <si>
    <t>Is Brand Same?</t>
  </si>
  <si>
    <t>25th Oct 2023</t>
  </si>
  <si>
    <t>0a935dc00e8eb8c7c07b1902eeab9375f0137d2257a02aeff629049da246a4e1</t>
  </si>
  <si>
    <t>https://s.eu.socialsmp.com/107519/04e4af/8888e491-cc33-49c8-ac7b-7bea3e750159</t>
  </si>
  <si>
    <t>Microsoft</t>
  </si>
  <si>
    <t>Yes</t>
  </si>
  <si>
    <t>8.5</t>
  </si>
  <si>
    <t>socialsmp</t>
  </si>
  <si>
    <t>0b0b395184a34761dc535e7b8379984b8e701b877c79af2f2a803ce8389904d8</t>
  </si>
  <si>
    <t>No</t>
  </si>
  <si>
    <t>10.0</t>
  </si>
  <si>
    <t>microsoft</t>
  </si>
  <si>
    <t>0b5fc1ac71862337ea21b3deabfefd1dee849e02d9b657cd6b56c3c93f6f1824</t>
  </si>
  <si>
    <t>http://login-live-com.o365.ams.skyfencenet.com/</t>
  </si>
  <si>
    <t>skyfencenet</t>
  </si>
  <si>
    <t>0db94cbd5c28ec3e2ed3c623ef259600f9de715d38ab232e37b1414623913997</t>
  </si>
  <si>
    <t>https://objectstorage.eu-paris-1.oraclecloud.com/n/idrlconj5yne/b/nsggdhshhs/o/login.microsoftonline.htm</t>
  </si>
  <si>
    <t>oraclecloud</t>
  </si>
  <si>
    <t>00c5206e984c11aa8467e3d2620c3b2b71d049200cca6fb0da6b188ae12fdced</t>
  </si>
  <si>
    <t>https://duquesneuniversity.ukit.me/</t>
  </si>
  <si>
    <t>ukit</t>
  </si>
  <si>
    <t>00da8ab5c2906d14b6c7d8399f8f32d7df456e9df9bf0616768899ea6310ce4e</t>
  </si>
  <si>
    <t>https://worudi.com/office.com/</t>
  </si>
  <si>
    <t>worudi</t>
  </si>
  <si>
    <t>0175f8eb22b1755222dc2c7c651bb3b7dedf4805f80d1184b2baf92b4d36c0b2</t>
  </si>
  <si>
    <t>https://pub-bfd83baf573144d5a2a9588d94c8322b.r2.dev/rdvtse.html#amy.mason@protolabs.co.uk</t>
  </si>
  <si>
    <t>r2</t>
  </si>
  <si>
    <t>26th Oct 2023</t>
  </si>
  <si>
    <t>05a5fecf66ae9d6264e346cda588877c154abc3cec7f9613d864836155eb07b8</t>
  </si>
  <si>
    <t>https://www.officesoftcn.com/newbuy.html?onlineid=1669170002311</t>
  </si>
  <si>
    <t>officesoftcn</t>
  </si>
  <si>
    <t>007d44bf1b6f43338409141567aa59064ac0d5affce5aa2bd79905aebcdd6a71</t>
  </si>
  <si>
    <t>https://login.web-accessalerts.com/29439f/deda46b7-f68b-434e-8821-7aa9d5158718</t>
  </si>
  <si>
    <t>web-accessalerts</t>
  </si>
  <si>
    <t>01b17fcf14c8883220605b3c5fc19ee612d78a3529a3ac8e454f4915115f1a28</t>
  </si>
  <si>
    <t>https://secure.terynashley.com/</t>
  </si>
  <si>
    <t>terynashley</t>
  </si>
  <si>
    <t>01d9bcca17e37c67765d2d334b4420eefe4a0040cf9c944025c82363c9a98e96</t>
  </si>
  <si>
    <t>https://files.emailmeform.com/2221354/n9AGOxcY/1drivegshjsjhsedit.html</t>
  </si>
  <si>
    <t>emailmeform</t>
  </si>
  <si>
    <t>026a92d119f9acf1f190db03a41f64217d1834b52c7a2e606ae2eab1ec59ebf5</t>
  </si>
  <si>
    <t>https://imrtngg8iildnd9gx.azureedge.net/5783/</t>
  </si>
  <si>
    <t>9.5</t>
  </si>
  <si>
    <t>azureedge</t>
  </si>
  <si>
    <t>27th Oct 2023</t>
  </si>
  <si>
    <t>ffbb55989db21c98053b19e4a84e60358232181175610a8f965873dd7b06e76e</t>
  </si>
  <si>
    <t>044f5e7addb9f6cdf6f1410f3920a0558329d48ab677c147c4bdfce8ce4996cd</t>
  </si>
  <si>
    <t>https://pub-e14ed7fe0e22491fb9e5779612c58f09.r2.dev/approved.html</t>
  </si>
  <si>
    <t>28th Oct 2023</t>
  </si>
  <si>
    <t>c99bd0bd3d9229ba01bd0a86e65d6f94837ae58ec8db350c29a26b9a14dcfc95</t>
  </si>
  <si>
    <t>https://ipfs.runfission.com/ipfs/bafybeignwgza547soouu5nbyb35msg3x2yi7o2ezx2szaezb3vc22unacu/fficeo_office74.html</t>
  </si>
  <si>
    <t>runfission</t>
  </si>
  <si>
    <t>83abb96b18883ce8b580021d21b274a8fbf7bff531067aa7071cfd098ec42890</t>
  </si>
  <si>
    <t>https://pub-ecfd66fe742646ddbea15f7c9799b3ee.r2.dev/kpass.html?email=3mail@b.c</t>
  </si>
  <si>
    <t>0128fc1775280fa21f95c421b31fcb9cad029bb11b1ae483f340611ec6d460b7</t>
  </si>
  <si>
    <t>https://hotmail-101305.weeblysite.com/</t>
  </si>
  <si>
    <t>weeblysite</t>
  </si>
  <si>
    <t>039fe99cdabd53ecfa4c892d2b8093bf71cf0fd2ae28cb14f1e973de3ba27e42</t>
  </si>
  <si>
    <t>https://bafybeifenqc5dv5bp3wibnrukqjx334bouavrzelldan26fl6oittcb2aa.ipfs.w3s.link/officeonedrivehtml.html</t>
  </si>
  <si>
    <t>w3s</t>
  </si>
  <si>
    <t>03de3066bf53839757f2569b7e9952f9b5dda1c9893fcf19e2fdbcf2184b7f25</t>
  </si>
  <si>
    <t>https://live2023-reactivar-seguridad.weebly.com/</t>
  </si>
  <si>
    <t>weebly</t>
  </si>
  <si>
    <t>03e672c09d45fa8651ce51b7abe5ec083170a34ad592e0b0f072e89fe7f7bf0b</t>
  </si>
  <si>
    <t>https://cloudflare-ipfs.com/ipfs/bafybeicveknednflnyuqyjd7nwlsnogcigt2w6c3zxzmld3jk2ffsj6z64</t>
  </si>
  <si>
    <t>cloudflare-ipfs</t>
  </si>
  <si>
    <t>053ab71212b4578ddb483a5d662dea9066245d9bfa511481f04f4ae910477fef</t>
  </si>
  <si>
    <t>https://api.gateway.ethswarm.org/bzz/218aae7ec11b7bdee1a36993d555c93007ca676beb2a936f089e9c3a2ba7eb63/</t>
  </si>
  <si>
    <t>ethswarm</t>
  </si>
  <si>
    <t>0595a4398c4812744c344d236ebea4228065da1624afbc8bf2938d025ad06eec</t>
  </si>
  <si>
    <t>https://hotmail-109876.weeblysite.com/</t>
  </si>
  <si>
    <t>065d7991187428543f4baa8089e45fc64fc806e405d58d55603620770dacc4b2</t>
  </si>
  <si>
    <t>http://bafybeidirxdotkljpamfxcfumprkxxwmwoviq6jya5gmcthx463445ovbi.ipfs.cf-ipfs.com/</t>
  </si>
  <si>
    <t>cf-ipfs</t>
  </si>
  <si>
    <t>29th Oct 2023</t>
  </si>
  <si>
    <t>42db5c12cf9057611ba542a86d8bbe1b605233dba88906be02f4cfd94d6eb31c</t>
  </si>
  <si>
    <t>https://bafkreicr7z4zdpsydblclljmo3qaqvjgtrgyoltyqxzbanaroapf5fndmu.ipfs.dweb.link/</t>
  </si>
  <si>
    <t>dweb</t>
  </si>
  <si>
    <t>01677e1ca6658c9061a2fb3ceca030469fe85fe17775a49be313ae5a54aa9d40</t>
  </si>
  <si>
    <t>https://domainserverftp077.weebly.com/</t>
  </si>
  <si>
    <t>Webmail.us</t>
  </si>
  <si>
    <t>8.0</t>
  </si>
  <si>
    <t>30th Oct 2023</t>
  </si>
  <si>
    <t>393f74dcf55e8530f7c1112fab73dad24bd4565f662f9e7e125daa72f042665a</t>
  </si>
  <si>
    <t>https://pub-1cd83eaf4a66425d86fb1e8f37610be0.r2.dev/index.html</t>
  </si>
  <si>
    <t>bccc08f4595fc8871d5378019618fe4c00577f77604992c411e75a56e9e97f86</t>
  </si>
  <si>
    <t>0140c7c6043ff3c7e4890589040fa9404c8863741da47e97b0b57cdd25c1f4fc</t>
  </si>
  <si>
    <t>https://pub-8a479871e12d4d2592e089c34188d8a9.r2.dev/owa-data.html</t>
  </si>
  <si>
    <t>016692ba49f79f8aab6c7eefd005ef0166133b3adc6a2384a7ff391fdbc8bd1f</t>
  </si>
  <si>
    <t>https://pub-af56fe61ca864658a18b9bce60bcbc6f.r2.dev/zaaa.html</t>
  </si>
  <si>
    <t>05757a350e1aebee1a2ca27c915f903f74bf795881603e2246bdbbf0f10656c7</t>
  </si>
  <si>
    <t>https://hotmail-106354.weeblysite.com/</t>
  </si>
  <si>
    <t>31st Oct 2023</t>
  </si>
  <si>
    <t>36bc54130772160ebd84be90f71f8b7f528175c253ea6371e5c8b69135a786bd</t>
  </si>
  <si>
    <t>http://sites.google.com/amricalturs.net/download4/microsoft-office-365</t>
  </si>
  <si>
    <t>google</t>
  </si>
  <si>
    <t>8367d843344f32ddf9b77e6f2c55b26d1a7c0298d61f1348cc15bef4759e90da</t>
  </si>
  <si>
    <t>1st Nov 2023</t>
  </si>
  <si>
    <t>d3995faa33bac11bd44ddc9fe904fe0366266197c86fcc47736c51806863b112</t>
  </si>
  <si>
    <t>795cbfea27e52f9014ee76650f13a5cb89648d2f5dcd89d0f3f638fdd0e84997</t>
  </si>
  <si>
    <t>01535595dd8d43eb9bc656050a0c526fd040bc2d70b50a031cc5e2fd0573d422</t>
  </si>
  <si>
    <t>https://lt-supp0rt.com/i/abb4bf39c649847f7b3a62ed005041822</t>
  </si>
  <si>
    <t>lt-supp0rt</t>
  </si>
  <si>
    <t>015d90790baebbe8c3d96a6991cd34bf5f03c050cc23df9c9eb2823ae6337f4a</t>
  </si>
  <si>
    <t>https://lt-supp0rt.com/i/a48dbc07a8a9047f3838683238e16ea20</t>
  </si>
  <si>
    <t>01282ac37a774f11e907ddac60da724d99f455778ca6c4c8da033e855173a853</t>
  </si>
  <si>
    <t>https://lt-supp0rt.com/i/a76ccde30a5c14c43843fae4a451a14ce</t>
  </si>
  <si>
    <t>01f1160642f50b1d01ba15166a722bcd2ef35d2dcba866fe5eb3aac59e5a3d70</t>
  </si>
  <si>
    <t>https://lt-supp0rt.com/i/aff60850ca2b941bc9673686bc2c2b7bb</t>
  </si>
  <si>
    <t>2nd Nov 2023</t>
  </si>
  <si>
    <t>0a5be370fbc7f113c6a6ac60458439aba668d90c690097b87ae335958ebc2474</t>
  </si>
  <si>
    <t>https://objectstorage.eu-paris-1.oraclecloud.com/n/alnabil/b/5446565st464647/o/microsoftonline.htm</t>
  </si>
  <si>
    <t>4th Nov 2023</t>
  </si>
  <si>
    <t>aa8089d19aab3f380851504a86707a1da89fe5c174501985b238e747dd186a00</t>
  </si>
  <si>
    <t>5th Nov 2023</t>
  </si>
  <si>
    <t>6c9daa0070c0f57a16a0f9f0859f756c56ad094c09473ae461a2fb2814923450</t>
  </si>
  <si>
    <t>http://bafybeihc74glgbx6mfibmqolz253ajpbhbrjhlalpe4uzmsejhy6qox5ni.ipfs.cf-ipfs.com/</t>
  </si>
  <si>
    <t>832ab50628ca227eb01e9e8695ec04a8b4d51b28e7b1ad6cf0333f88dbd1ae85</t>
  </si>
  <si>
    <t>7th Nov 2023</t>
  </si>
  <si>
    <t>774d3f49e4ca5e646c4e35c51ad71526685bc15ace2739860a613a01c1d7e556</t>
  </si>
  <si>
    <t>9th Nov 2023</t>
  </si>
  <si>
    <t>4180f0df9b65c1bb86dc70331a57c72f42181d0e8da7f8f00545ca51527bbc0e</t>
  </si>
  <si>
    <t>https://partner-outlook-cn.southerncoloradomedicare.com/.partner./?qs=3mail@b.c</t>
  </si>
  <si>
    <t>southerncoloradomedicare</t>
  </si>
  <si>
    <t>0180ad600d7935e879b9ed49f0d95915ba0c95ee6ef8fc9e754830d804326ed4</t>
  </si>
  <si>
    <t>https://mccalpinlaw-1321712386.cos.ap-mumbai.myqcloud.com/mccalpinlaw.html?e=meghan@5twealth.com</t>
  </si>
  <si>
    <t>myqcloud</t>
  </si>
  <si>
    <t>01939de0e8cb884dac39533b246b2549d2dc0b70f703febf666e40499df4b3dc</t>
  </si>
  <si>
    <t>https://ninesho.web.app/</t>
  </si>
  <si>
    <t>web</t>
  </si>
  <si>
    <t>10th Nov 2023</t>
  </si>
  <si>
    <t>0163e27f46dc40feaae6d5915d74440a05668658686e5e20235d9743c363c108</t>
  </si>
  <si>
    <t>https://itsuppports.com/?sc=63c6a5be-18e0-448c-b3a9-f91803bf9bf4&amp;t=0f03966b-ef5b-476e-8495-b2c862123844</t>
  </si>
  <si>
    <t>itsuppports</t>
  </si>
  <si>
    <t>03f91b21193a69afb00e9ba21cc8c641530c197ec3c268a90f826bbd53e172c4</t>
  </si>
  <si>
    <t>https://it-support.care/render-template/?csu=ntHHnaGn&amp;status_id=n</t>
  </si>
  <si>
    <t>it-support</t>
  </si>
  <si>
    <t>11th Nov 2023</t>
  </si>
  <si>
    <t>19063c2a9c8014dab7fb571c3bb74948fd42a6eeb9faa9eae4c48a766aabddf0</t>
  </si>
  <si>
    <t>https://lamarinatalca.cl/owa/webapp.html</t>
  </si>
  <si>
    <t>lamarinatalca</t>
  </si>
  <si>
    <t>06731e5c35cd2a6a6756371281d67046a96917a927162af03fa41fd483df0ffc</t>
  </si>
  <si>
    <t>http://pickup.socialsmp.com/6c20a4/d4cb05f2-2f0a-4809-99d6-f8ceb74fc8c3</t>
  </si>
  <si>
    <t>0674746372d4892e07fedfff01995f903c0731a77ef48d7a687ba3eeeea00ef5</t>
  </si>
  <si>
    <t>https://pub-f8d80b6d04ca412db7362da34f726f2c.r2.dev/themd.html?email=tamer@genero.ae</t>
  </si>
  <si>
    <t>12th Nov 2023</t>
  </si>
  <si>
    <t>0a803bc306dfb97eceec30a382a69bee6174004adf1b76482ad1bdea0d096824</t>
  </si>
  <si>
    <t>http://sugarcommunications.com/js/fgd/app.hellofax.html</t>
  </si>
  <si>
    <t>sugarcommunications</t>
  </si>
  <si>
    <t>00805670979fe1b44778eb96f9c9ffbbe8058371d270bc63952f638c5322cb0d</t>
  </si>
  <si>
    <t>https://mrx9u1sjf03fbm.azureedge.net/7572/</t>
  </si>
  <si>
    <t>13th Nov 2023</t>
  </si>
  <si>
    <t>1d90afc136df0701abbf3fb4ef232cc4a505dfc65fc52762c6910510b4879a5f</t>
  </si>
  <si>
    <t>http://172.104.75.98/owa/owa/auth/logon.aspx?replaceCurrent=1/owa/auth/logon.aspx?replaceCurrent=1/owa/auth/logon.aspx?replaceCurrent=1/owa/auth/logon.aspx?replaceCurrent=1/owa/auth/logon.aspx?replaceCurrent=1</t>
  </si>
  <si>
    <t>172.104.75.98</t>
  </si>
  <si>
    <t>e54d8f3ffa59c50b9857dd2236c673e127b704cfcb51cd12c92e6307d434ae12</t>
  </si>
  <si>
    <t>http://172.104.75.98/owa/owa/auth/logon.aspx?replaceCurrent=1/owa/auth/logon.aspx?replaceCurrent=1/owa/auth/logon.aspx?replaceCurrent=1/owa/auth/logon.aspx?replaceCurrent=1</t>
  </si>
  <si>
    <t>0a2fddef68c672d3f3c00f7c69d785451df58ccac43d55ce1df8847227fa85cd</t>
  </si>
  <si>
    <t>http://sandimasgroup.com/asdf/c2NvdHQuY3Jvd3RoZXJAd2Fyd2ljay5hYy51aw==</t>
  </si>
  <si>
    <t>0beb3ce21cc4146c9dba940545c565fba80cbd53b6d8fbc559391721a2d17bf8</t>
  </si>
  <si>
    <t>https://termalesdesantateresa.com.sv/off-doc/link.html</t>
  </si>
  <si>
    <t>termalesdesantateresa</t>
  </si>
  <si>
    <t>0cd2d5ddb8617fcda90945c414b2484be057a8ed6cf313d030d907bafe96cf47</t>
  </si>
  <si>
    <t>0d733154a866058d1fe8a55968c8b8c1c9263d8c5c845b4ec5b74f751f588acb</t>
  </si>
  <si>
    <t>http://pub-661b53fed9cd4f549125768c52464fd0.r2.dev/cc2.html</t>
  </si>
  <si>
    <t>0f7c419653b13a131df176183b82cef3c026c9c6fd9a714c36241c94b480e8ec</t>
  </si>
  <si>
    <t>https://admintools-microsoft.com/3f2e05f8-308f-442d-9dde-4486128589fc/bmFkaWEudmFuZGVuaG91ZHRAc2ludGthdGVsaWpuZXdhdmVyLmJl</t>
  </si>
  <si>
    <t>admintools-microsoft</t>
  </si>
  <si>
    <t>0fac76f7e91f47f0b3fdf07724d5fcb79e7599af23eb3e53c1781877c35da1f1</t>
  </si>
  <si>
    <t>https://pub-9819825e701343cb9146515022975bb4.r2.dev/allow.html</t>
  </si>
  <si>
    <t>14th Nov 2023</t>
  </si>
  <si>
    <t>2a6492b561feeebfb57940be411eef9bfac7905043baa6bc96a6998d1b9b54a7</t>
  </si>
  <si>
    <t>64524e2ef45f4644cc2994e2ce15c20f7d0a348f4c8c0aac5066fbb35d6d471b</t>
  </si>
  <si>
    <t>https://pub-73ee129d9ec943f785408564adcaf985.r2.dev/cryn.html?email=3mail@b.c</t>
  </si>
  <si>
    <t>a80c294225b3057768f3465e3466226c69a790eb9c7ac88808e19370286e7f8e</t>
  </si>
  <si>
    <t>https://pub-d351cc1193114bc695708e600762f48a.r2.dev/tex.htm</t>
  </si>
  <si>
    <t>00601e6448d6b72e8c1c2bbb12bb2e3ccdd1297a8cb5c155795c78eb84912bf9</t>
  </si>
  <si>
    <t>https://hotmail-109377.weeblysite.com/</t>
  </si>
  <si>
    <t>01eb36023862996e41da8cc55fc9771e6ddb8d64a976d1ff60a2cff265537d75</t>
  </si>
  <si>
    <t>https://pub-c4834f8675ff4cb0b89dd44bf195a608.r2.dev/passwordverification.html#salinda.nowell@ubs.com</t>
  </si>
  <si>
    <t>UBS</t>
  </si>
  <si>
    <t>15th Nov 2023</t>
  </si>
  <si>
    <t>2dbf238d5fc29b9f4f6231779c8763e7b11ec5e86d70f25a01cf5870a5adab6f</t>
  </si>
  <si>
    <t>https://suport.ie/?r=1eebd962-5d33-4d66-b53e-4a886d93c3ac</t>
  </si>
  <si>
    <t>suport</t>
  </si>
  <si>
    <t>31438978abbbd0b364a03e0713e9daacebd74f30b31d70f8ee1ce716e0de4cc8</t>
  </si>
  <si>
    <t>https://pub-391af5f3d76c44fcb953d65711104ee2.r2.dev/Authowaba.htm?/sha</t>
  </si>
  <si>
    <t>6a37ba06939bb2395534b3540628296007658f9b86517a4f6bf89ad985377701</t>
  </si>
  <si>
    <t>https://stoneystonephoto.com/great/Fart/tones/dGhlbnNvbkBjZW50cmFsY29uc3RydWN0aW9uZ3JvdXAubmV0</t>
  </si>
  <si>
    <t>0189b82283393a7895458ab5f9a964aed91b980e51fb3b345a5695b226fcca33</t>
  </si>
  <si>
    <t>https://lawyerzouyang-1322273052.cos.sa-saopaulo.myqcloud.com/lawyerzouyang.html?e=peter@braunlinen.com</t>
  </si>
  <si>
    <t>0660dbfb3344d0993a95db9444da6aa9ec77a5ad200d89031dffd65166c438b2</t>
  </si>
  <si>
    <t>https://tenkeyoho.site/index.html</t>
  </si>
  <si>
    <t>tenkeyoho</t>
  </si>
  <si>
    <t>16th Nov 2023</t>
  </si>
  <si>
    <t>0ed8ebe61badeeea341900f0af1989595f0f1f569bd385579e75a2f0d7727254</t>
  </si>
  <si>
    <t>https://pub-c2f2baab9f5a4d918b039eeac3697522.r2.dev/servicerequest.html#3mail@b.c</t>
  </si>
  <si>
    <t>50785134bcde8540e9820d44f8d5ea89619134722cc9f02b9c5aedc00e51b419</t>
  </si>
  <si>
    <t>http://jackwwtp.com/heaven/verily/truth/Y2hyaXNzQHRoZWphY2tmcnVpdGNvbXBhbnkuY29t</t>
  </si>
  <si>
    <t>61b441afbdf6881b44479adc6d2129daad8d068d51b568c7293e4febb234b7ce</t>
  </si>
  <si>
    <t>https://sp79750.sitebeat.crazydomains.com/</t>
  </si>
  <si>
    <t>crazydomains</t>
  </si>
  <si>
    <t>0704a6852910544011a52e06d2baab02c57df62882d98e6c2bf260ca5e8b5c58</t>
  </si>
  <si>
    <t>https://viseca-mfa.ch/select-mfa/?rid=DNq5jEf</t>
  </si>
  <si>
    <t>viseca-mfa</t>
  </si>
  <si>
    <t>19th Nov 2023</t>
  </si>
  <si>
    <t>059cafdf56fb56d6e5ae60278e19d2fee87b003e15c42864b6496ec48a09bef2</t>
  </si>
  <si>
    <t>http://completar.3655.outlook.zya.me/login.live.com_login_verify_credentials_outlook.html</t>
  </si>
  <si>
    <t>zya</t>
  </si>
  <si>
    <t>53253947b718f1871205a248af19ee1099f14944e62296d69fb0c501a7bea4d1</t>
  </si>
  <si>
    <t>https://blackmetrology.com/asdf/S1JhaW5zQGFnci53YS5nb3Y=</t>
  </si>
  <si>
    <t>Washington State Department of Agriculture</t>
  </si>
  <si>
    <t>004df95778a37661d7bacc2fff0aa386eb7a85ab66ec93fd295261dab0a20726</t>
  </si>
  <si>
    <t>https://pub-1ed1b230e028427395d33c685e39383e.r2.dev/passwordexpire.html#3mail@b.c</t>
  </si>
  <si>
    <t>0196fd8ce2c63ec2397b14e43570be25fb7f57bab8a64fe4f360fc40f60a9e2d</t>
  </si>
  <si>
    <t>https://symphonious-valkyrie-bd1391.netlify.app/</t>
  </si>
  <si>
    <t>netlify</t>
  </si>
  <si>
    <t>02d7bb888477f2fcd60ec65cc224c737656db3f05cf6a9019c0214f196d8109e</t>
  </si>
  <si>
    <t>https://pub-9ee42db8121548b18dd215b5524c7cba.r2.dev/drix.html?email=3mail@b.c</t>
  </si>
  <si>
    <t>04fbb0dba9f4d0341ac961f66033f2623c128ad2e9f8c435b178058d3c50e5d4</t>
  </si>
  <si>
    <t>https://pub-35903f67835b403880a9b0f712822085.r2.dev/thursd.html</t>
  </si>
  <si>
    <t>044306bdb2b485c919c5c9db8faf6254e6e886893d47fed5d6b0cd528e3bcec4</t>
  </si>
  <si>
    <t>https://xlmconferences.co.za/websadmis/websadins/index.html</t>
  </si>
  <si>
    <t>xlmconferences</t>
  </si>
  <si>
    <t>0522d9984f9121dabdf40dce7e6b6aa6fb8105f8f9c0d33d70843e6db09027b2</t>
  </si>
  <si>
    <t>https://sriintl-my.sharepoint.us/personal/erin_rivard_sri_com/_layouts/15/guestaccess.aspx?e=5:uBJqv1&amp;share=Ep4hK9UlHBNJm3JQEx3y5l4BfRDkJsEizYHiWNL2H8VNXw</t>
  </si>
  <si>
    <t>sharepoint</t>
  </si>
  <si>
    <t>20th Nov 2023</t>
  </si>
  <si>
    <t>9f132a473608f9540fb43c59f88fc40ad28ca5fadfefa19b2ad910639be645ca</t>
  </si>
  <si>
    <t>00345c36760e78342d4f56bf76ca3b94e3ed170a98139f9d60d0f089639bdb88</t>
  </si>
  <si>
    <t>https://passwordreset.businesschase.eu/</t>
  </si>
  <si>
    <t>businesschase</t>
  </si>
  <si>
    <t>033329b16f10db8796d671499b9cc6a72b61634baed9a22a02f5ed2ad9ffb7b1</t>
  </si>
  <si>
    <t>https://officerijekahr.weebly.com/</t>
  </si>
  <si>
    <t>21st Nov 2023</t>
  </si>
  <si>
    <t>8ca024cdc6d763e242452e3fd44805aa1c00c159c982e8d68e9e7ceaaf1586e0</t>
  </si>
  <si>
    <t>0704fbad1073d25d693587687b5a3a05f1dae8b26076216fc7d8527925bb3de2</t>
  </si>
  <si>
    <t>http://mexicovierificarsuspencionvalidar.royalwebhosting.net/</t>
  </si>
  <si>
    <t>royalwebhosting</t>
  </si>
  <si>
    <t>22nd Nov 2023</t>
  </si>
  <si>
    <t>862efcc8c7ec1760df8267cc7383033998b03b9c29826ae99dd610da799d80ca</t>
  </si>
  <si>
    <t>aa4b884cba268415bc04deb704a5f32e40fbfd5b3631dd89c1cf4540a9c38b4e</t>
  </si>
  <si>
    <t>c0fde17683b2fe017214e7a1ab39cbad6538adaa4fe41ab082060ea15c557eb9</t>
  </si>
  <si>
    <t>https://cloudflare-ipfs.com/ipfs/QmbSH4QTBtodXn7AWC9ajietCHNcLowXxf2JRiSf3Ei4aW</t>
  </si>
  <si>
    <t>d56f0a4a5a40034440ee541393dbd687b94006938378b554e4133abfae523e75</t>
  </si>
  <si>
    <t>f683e0a45ed2b3f48f9faf760b64c4af39f817f18bbdbf994204edacd34952c0</t>
  </si>
  <si>
    <t>003d297f628fb38c0eb0fad53c163febab6fc878feaccf2e62ad749965d24149</t>
  </si>
  <si>
    <t>https://pub-718c8309d9b14a8084b53d0a2ba966ec.r2.dev/owam-out.html</t>
  </si>
  <si>
    <t>02121e9c2b17a6f9ec15c2a33a3f0bf53c45715b191135a956eff5e67c71760e</t>
  </si>
  <si>
    <t>https://outlookkupdateteam.weebly.com/</t>
  </si>
  <si>
    <t>029332bdffafd7fb20351d37cc249016aec88052f780e63c312bdd9272c54728</t>
  </si>
  <si>
    <t>blob:https://cloudflare-ipfs.com/4876b9aa-4a54-4bda-bf4a-f18dca171c84</t>
  </si>
  <si>
    <t>blob</t>
  </si>
  <si>
    <t>23rd Nov 2023</t>
  </si>
  <si>
    <t>a71ba57a8a308c7a5f1679925d22ef2bb10b1e0229dadfa525e0e7a2d3bd89cb</t>
  </si>
  <si>
    <t>003e80f57d7d3d91643b9e13360d311b000b5f860cbbe5f44a3220c8eb0b8562</t>
  </si>
  <si>
    <t>https://pub-82e1c7059b314723aaa0c45158d4ff86.r2.dev/test.html?email=mjacobs@jacobscapital.net</t>
  </si>
  <si>
    <t>02a32757e8b082d7cd6b22cf91d565596f60a79a5476fd601dd9e60aa9f349e2</t>
  </si>
  <si>
    <t>https://pub-82e1c7059b314723aaa0c45158d4ff86.r2.dev/test.html?email=smith.alison@principal.com</t>
  </si>
  <si>
    <t>24th Nov 2023</t>
  </si>
  <si>
    <t>6c7bb398eed5bf999ab68d9756dd9c3f0eb99ccd0f1e92bf5a6a503729491b23</t>
  </si>
  <si>
    <t>b64ef9ef4778bf022bf1f80323fbfe10bd9338a226b169093cd61ffbd715571c</t>
  </si>
  <si>
    <t>http://wkq.fr/c/X47lJ/HJgKD1Ji</t>
  </si>
  <si>
    <t>wkq</t>
  </si>
  <si>
    <t>007b1d5575ec1fc8f753529950ed22348b62593321aee5335c3222747140da5d</t>
  </si>
  <si>
    <t>https://www.businessintegral.com/Microsoft/Pdf/pdf.htm</t>
  </si>
  <si>
    <t>businessintegral</t>
  </si>
  <si>
    <t>03491f79f3bd3d714427f2892865367181d8c75619ce9b1e3556621e1f750d16</t>
  </si>
  <si>
    <t>https://pub-783142150b6146fda36673e880e8d058.r2.dev/passwordreset.html#studybaker.kristen@mayo.edu</t>
  </si>
  <si>
    <t>01eb66d75786faa56381f840389115c31e55be402bd4837fb99bbc7becad4966</t>
  </si>
  <si>
    <t>https://pub-783142150b6146fda36673e880e8d058.r2.dev/passwordreset.html#3mail@b.c</t>
  </si>
  <si>
    <t>25th Nov 2023</t>
  </si>
  <si>
    <t>0abe09e0b740f695506fe21c4ff02b53529aff004f975d330d70d5bcf6171c27</t>
  </si>
  <si>
    <t>https://zksfechaduras.com.br/huyeambnaduiyadmbnasiuasmnad798iqenmas87/dcfo/</t>
  </si>
  <si>
    <t>zksfechaduras</t>
  </si>
  <si>
    <t>3a987dc6dda2eb0e371b20eebacf9b53225aea5f13b204793f91a0f5e06eb8c2</t>
  </si>
  <si>
    <t>02543a8275720f148177a6725d130795ca1ce37b23115e37220ec8120e329b7d</t>
  </si>
  <si>
    <t>https://pub-bab316f8fb154fc2990bdef6c0c5a545.r2.dev/micros.html?email=ym9ilnhpbmdaemltdmlllmnvbq==</t>
  </si>
  <si>
    <t>05b262500b504efc2e3ed40fb1f0f42b7e8b1325b073b43d9ced4e83cbaaf0af</t>
  </si>
  <si>
    <t>https://cloudflare-ipfs.com/ipfs/QmSruaeizQEqj1cxGFJyFhC4FQ5CYcb8ffhrSBDJoe8CUU</t>
  </si>
  <si>
    <t>03b1434f9932da25c5349db7b2784f0059054dbe051acc9d3b90f5b71f497b4a</t>
  </si>
  <si>
    <t>https://officehomeprodprv.japaneast.cloudapp.azure.com/</t>
  </si>
  <si>
    <t>azure</t>
  </si>
  <si>
    <t>26th Nov 2023</t>
  </si>
  <si>
    <t>016f3020da1ab462e7d51e06d95aca7663cd6b5c820f0edb53690773cbe78f59</t>
  </si>
  <si>
    <t>https://vm65kiuw3gsf.s3.fr-par.scw.cloud/vm65kiuw3gsf.html?e=srikanth.ramaraj@servicemax.com</t>
  </si>
  <si>
    <t>scw</t>
  </si>
  <si>
    <t>27th Nov 2023</t>
  </si>
  <si>
    <t>c0a0edcd380a5c918c884cbd8de521c702eda077dac81d0ec9d92b519ee3d409</t>
  </si>
  <si>
    <t>31c40fdd6f2f7007261f3cf59f7d4d1b3f3d3a306a031b3e5fb8ff85ea8c8028</t>
  </si>
  <si>
    <t>8596686c03d764958db74627678de987a7b5b3ed0490ec0b63b32c0d8374a54e</t>
  </si>
  <si>
    <t>http://d15a1lvkr18tre.cloudfront.net/</t>
  </si>
  <si>
    <t>cloudfront</t>
  </si>
  <si>
    <t>04479ddd8ec78b3c2a7e9bc6c04b1b5c524081dd267ff0015946e25fdd70440c</t>
  </si>
  <si>
    <t>blob:http://cassdrakeford.com/2b38c416-5ee4-4bab-b5a2-7266aac7941a</t>
  </si>
  <si>
    <t>28th Nov 2023</t>
  </si>
  <si>
    <t>6012d0196d437b61def2e0d4b09b14d95c7c2ccd0b0a2651638de9249a3ec780</t>
  </si>
  <si>
    <t>29th Nov 2023</t>
  </si>
  <si>
    <t>1eb972f52ea2543db68297c7116fed44b83692406dfd745bdb5d3553b6ca52dc</t>
  </si>
  <si>
    <t>30th Nov 2023</t>
  </si>
  <si>
    <t>00d8245cdb3cf11560a75398f7f320aabc1fc72ae56dfc0f4a6c481eca4307a3</t>
  </si>
  <si>
    <t>https://pub-8ff9f2b7d39f44c18425eca0f23a98b9.r2.dev/owa.html#security%40ethz.ch</t>
  </si>
  <si>
    <t>1st Dec 2023</t>
  </si>
  <si>
    <t>0865d477689f9d53fcc32f8cf3c4ee977c21777f26fe5f3f86da194b7da5f262</t>
  </si>
  <si>
    <t>https://pub-b5d195ea7c7e4b7f9a72f2622b49fed2.r2.dev/xvty.shtml?email=emhorgos@hotmail.com</t>
  </si>
  <si>
    <t>2nd Dec 2023</t>
  </si>
  <si>
    <t>067d89576b6a035215bd2ddc758049b7bb05c63bd7f1b31d20f12d4f01e3b167</t>
  </si>
  <si>
    <t>https://dfgjhklhlfghjnk.weebly.com/</t>
  </si>
  <si>
    <t>3rd Dec 2023</t>
  </si>
  <si>
    <t>107dcc5e2c2e1d5df8425f8695e0c25128e87dce7791c7a076739da59894338d</t>
  </si>
  <si>
    <t>https://bafybeidfd5ijruqbrcelzuaelrfiq2tzxqvbzn7efmuf4pgftvsomeiax4.ipfs.nftstorage.link/</t>
  </si>
  <si>
    <t>nftstorage</t>
  </si>
  <si>
    <t>0e76d2cc2b1bece011f9b8c6af991770887cc180a7644b1670f9fd262d62a303</t>
  </si>
  <si>
    <t>https://asmm.jwnmmma.com/akjsskjnxnskjnanknm/werrx01/?phone=(0101)-50555-94769&amp;</t>
  </si>
  <si>
    <t>jwnmmma</t>
  </si>
  <si>
    <t>137617c8264050845d61082b751e3515ee39505f1a64386473c35f9b9445346d</t>
  </si>
  <si>
    <t>http://secure.ebuy-service.com/5803489-WUKNA8poF8pnSQ</t>
  </si>
  <si>
    <t>ebuy-service</t>
  </si>
  <si>
    <t>4th Dec 2023</t>
  </si>
  <si>
    <t>0792cf91b359b77602d57808441b3214695a7b45daf522398cb80862574dcb45</t>
  </si>
  <si>
    <t>https://mountbattenfsodsco.weebly.com/</t>
  </si>
  <si>
    <t>DocuSign</t>
  </si>
  <si>
    <t>5th Dec 2023</t>
  </si>
  <si>
    <t>9ea49ecb8b7d9f5e52f28680370c41d3c58ee3b5cb05178aded0011ecd2e67b4</t>
  </si>
  <si>
    <t>95fd3cc601baaa4dac2bd92065bcaad8ffbdf0bcd5e9cfbd8fbd7c2058784a21</t>
  </si>
  <si>
    <t>office</t>
  </si>
  <si>
    <t>064f22dcda675c4108a7c77a957450faf5d1c2ad24ea2774d44cdcff122e4f11</t>
  </si>
  <si>
    <t>https://mail-105934.weeblysite.com/</t>
  </si>
  <si>
    <t>09a7e39cde421652c13fc156c85cb35795054795ec5fb67543592de8a74af019</t>
  </si>
  <si>
    <t>https://outlook-100237.weeblysite.com/</t>
  </si>
  <si>
    <t>6th Dec 2023</t>
  </si>
  <si>
    <t>5dd91179b3f52ae73599ce4ca8f40274cd3f499b9e84770f212283b3ae8aff35</t>
  </si>
  <si>
    <t>909453bb410796da892428d224b8d367eb3514f9126f0c13b36b0b72c5252702</t>
  </si>
  <si>
    <t>0709cbf21cd513503a8cfd5ecb099cfd56daa235a069ba281773512a0465464f</t>
  </si>
  <si>
    <t>https://secure-safelogin.com/?rid=Jd8ybaj</t>
  </si>
  <si>
    <t>secure-safelogin</t>
  </si>
  <si>
    <t>02ebf66d4b885a6bbbfcd0cd8cadba534eef2a70d5c4d25a3f0d2968a0611245</t>
  </si>
  <si>
    <t>http://webdisk.wyattberry.com/</t>
  </si>
  <si>
    <t>wyattberry</t>
  </si>
  <si>
    <t>7th Dec 2023</t>
  </si>
  <si>
    <t>4ffcd0d3cbbe6da700af99a7bb423b6b685f8521da8f0929433e53a42df56c5e</t>
  </si>
  <si>
    <t>94fcf79e0cbb96f2a4bffeaf29b071220cccc23ed571ef4f0c69143fcc666967</t>
  </si>
  <si>
    <t>76cc57a5db53d4df8eabec068e5d0cee4f782a1198ef9fb0f807f97379cefe27</t>
  </si>
  <si>
    <t>d7f4f19eaf8bb7f16ff6272c7ada47414be5231d9b08dc6fe9383bdc1495aa5f</t>
  </si>
  <si>
    <t>098458e744ff395d2e8ccac7fcbc93441ae7bac4323170dc6f760c742cce606b</t>
  </si>
  <si>
    <t>https://pub-f18c3d444059460880d86ed436e28dd3.r2.dev/passwordverification.html</t>
  </si>
  <si>
    <t>10cb81a6f507fa513c06f815f66591303d8be7b87c7b38d2f479c3cae720740f</t>
  </si>
  <si>
    <t>https://microloft.net/?sc=5b8bf460-2f85-4245-b7bc-152f800d96e9&amp;t=ed0c90a5-919b-4cff-8c58-6c302c9bb0a8</t>
  </si>
  <si>
    <t>microloft</t>
  </si>
  <si>
    <t>1472a7e5b557b4194825429a104cacae08d77a8ec094c38639ec89e7ec173fee</t>
  </si>
  <si>
    <t>https://jfkjdujddss.in-maa-1.linodeobjects.com/.oroirjdjndhhr/ndjdfuhrkdks.html</t>
  </si>
  <si>
    <t>linodeobjects</t>
  </si>
  <si>
    <t>8th Dec 2023</t>
  </si>
  <si>
    <t>01e3764de51e9bfe02eac08e0553062df40b1d2417946d44b2845ef97b54fa04</t>
  </si>
  <si>
    <t>02ee964641bb51363a7e5bff7f942dd9a839c7770f02390a2188b73d7f35a51f</t>
  </si>
  <si>
    <t>https://hotmail-103884.weeblysite.com/</t>
  </si>
  <si>
    <t>80982df326b4cfc774702b9d8c810a5d88b87ee1ad5544bbb45e30b91fc581ff</t>
  </si>
  <si>
    <t>https://kokonorotomo.pro/14a7ba27-87ad-4f3a-af6d-d8370ce8096c/*YXz%5Earr&amp;QW%7B[y,%3ER%7BgR,cn$XbywhK%6038At9y%60Gp%7BH(m%5E&amp;snif6(bJ%60q%5ETdbr)JKm%60vozQQAX5%5EJ%7D[J3Zw*xF5dLOcl&amp;)ng%60(Zaw_,qKLxK20-iL9EsOsP.SSb%7D%3CmJEoM*UbKU~fku_XdR8fCr-K_G]kAk_vhgul0Z$qxAHkjB7O[TavB2KEd%3CxHj.p2rsxYmcPpG9t6)L%7B5Op[7ZtK1a%7BBlIGGgGMOa8Ql(86pFygl%5EAp&amp;f%5E]QkoCCv3d%7C%7D90p/gUNkRyOTOnTErUDeoDOLI?*YXz^arr&amp;QW{[y,%3ER{gR,cn$XbywhK`38At9y`Gp{H(m^&amp;snif6(bJ`q^Tdbr)JKm`vozQQAX5^J}[J3Zw*xF5dLOcl&amp;)ng`(Zaw_,qKLxK20-iL9EsOsP.SSb}%3CmJEoM*UbKU~fku_XdR8fCr-K_G]kAk_vhgul0Z$qxAHkjB7O[TavB2KEd%3CxHj.p2rsxYmcPpG9t6)L{5Op[7ZtK1a{BlIGGgGMOa8Ql(86pFygl^Ap&amp;f^]QkoCCv3d|}90p#alan@superimpulse.com</t>
  </si>
  <si>
    <t>kokonorotomo</t>
  </si>
  <si>
    <t>8523bf869734159a311d0efb01c44d3191dcc9dce12043febaf949e8d6613be7</t>
  </si>
  <si>
    <t>https://kokonorotomo.pro/14a7ba27-87ad-4f3a-af6d-d8370ce8096c/7%7B0xE%3CWB1h%7Bjv3U0hHAbCX%7DBmrOThs9Iy%3EvR24-Q%5E%7B%3CjZrAj]3mrAZkc9U&amp;NJV*Fcd4uCs29j_nqzEnJ[%5ESZe.HhwP%7C%60epzc0B0dM%5E4iyF$o%3E(MjK%7BpC%5EFHzQsthGOQV%7C%7C)%3E],32lX8l72tmEgYE8bZX%5E%7CI%7C%5EGciUugF(F%7D80z%3CI,%5E_x%5EtNjwzhb%60nic$L3j%7BOSH,%3C%7D.lX[b(v%5EgOgqPlR4%3CJiDtX18blGrQwz.u%7B$)~T%5E%7C%5EbX70i_2X6.%7BpoV%60/gUNkRyOTOnTErUDeoDOLI?7{0xE%3CWB1h{jv3U0hHAbCX}BmrOThs9Iy%3EvR24-Q^{%3CjZrAj]3mrAZkc9U&amp;NJV*Fcd4uCs29j_nqzEnJ[^SZe.HhwP|`epzc0B0dM^4iyF$o%3E(MjK{pC^FHzQsthGOQV||)%3E],32lX8l72tmEgYE8bZX^|I|^GciUugF(F}80z%3CI,^_x^tNjwzhb`nic$L3j{OSH,%3C}.lX[b(v^gOgqPlR4%3CJiDtX18blGrQwz.u{$)~T^|^bX70i_2X6.{poV`#bids@primeretailservices.com</t>
  </si>
  <si>
    <t>841ed41a3d77262d15ac2acdd47099ab2e63329e6d8b88a1f9f484be6a83e1e4</t>
  </si>
  <si>
    <t>https://5e6qf9em3kxs-1322632174.cos.ap-singapore.myqcloud.com/5e6qf9em3kxs.html?e=evandyk@vandykconstruction.com</t>
  </si>
  <si>
    <t>9th Dec 2023</t>
  </si>
  <si>
    <t>2d62776139e31a400e405eb88c2cf7b2066136d8594dcfd77c76cc4edb25c191</t>
  </si>
  <si>
    <t>05b7f7d3e17ad167cbbfc1e991e4a3198b9d5c05712ff9acedec26a727cc678f</t>
  </si>
  <si>
    <t>https://supportadmin.365eservice.com.au/ho639393194/013175fcc4e21bdba5febbcc/index.php?id=0fce6e7549f154077a6b17e211c7e6ab</t>
  </si>
  <si>
    <t>365eservice</t>
  </si>
  <si>
    <t>05d4117b843b7e6f2fe09a1bcbe0c43c00d05adfb902d18cce304dc0b2aaf588</t>
  </si>
  <si>
    <t>https://share-point.pages.dev/download</t>
  </si>
  <si>
    <t>pages</t>
  </si>
  <si>
    <t>10th Dec 2023</t>
  </si>
  <si>
    <t>4b489fac3321f0d02dad3816d38ca152081905158e66f831e0ff2db14120a1bd</t>
  </si>
  <si>
    <t>http://xpsky.pages.dev/</t>
  </si>
  <si>
    <t>6ccd28f030f05e13aef679879938e2b6385b6b92612583279ddd03e84cfea235</t>
  </si>
  <si>
    <t>65ce4070c678cd00296ed0c93b25685b5adfc19542b52974ae5f634c13e6cda6</t>
  </si>
  <si>
    <t>https://www.flagshipcredits.com/</t>
  </si>
  <si>
    <t>flagshipcredits</t>
  </si>
  <si>
    <t>11th Dec 2023</t>
  </si>
  <si>
    <t>d87d7258560168d8786f10c43d6b9b1a22cee3df72748119cdaea617b559462f</t>
  </si>
  <si>
    <t>3fb0a7df0b31f4b6ee4862278488aa9e236930431e0b2dd2cdda12a31dfcad49</t>
  </si>
  <si>
    <t>https://saveondebt.org/fax/attach.html?e=psalas</t>
  </si>
  <si>
    <t>saveondebt</t>
  </si>
  <si>
    <t>12th Dec 2023</t>
  </si>
  <si>
    <t>467992ac6220976e920c39d57f0463f865648d4622c77064f35f6ef4a7362d36</t>
  </si>
  <si>
    <t>820f6d174fe8eecc28daf39d6ceb8298abbb563df8e546ff765396c4fe4e46f4</t>
  </si>
  <si>
    <t>https://login.microsoftonline.com/common/oauth2/authorize?client_id=00000002-0000-0ff1-ce00-000000000000&amp;redirect_uri=https%3a%2f%2foutlook.office.com%2fowa%2f&amp;resource=00000002-0000-0ff1-ce00-000000000000&amp;response_mode=form_post&amp;response_type=code+id_token&amp;scope=openid&amp;msafed=1&amp;msaredir=1&amp;client-request-id=c2114a95-4e11-c138-a61e-86a821795309&amp;protectedtoken=true&amp;claims=%7b%22id_token%22%3a%7b%22xms_cc%22%3a%7b%22values%22%3a%5b%22CP1%22%5d%7d%7d%7d&amp;nonce=638379107661729699.9a55db1e-f9d5-4bae-bb7e-c6c5762a34be&amp;state=Dcs7FoAwCADBRJ_HwfwE5DiQYGvp9aWY7TanlPawhVwjiWncg6VVJmrchUROUcRlzeGRhXCZOpixw6SJTF3HZZ7jPcr7afkB&amp;sso_reload=true</t>
  </si>
  <si>
    <t>9.8</t>
  </si>
  <si>
    <t>microsoftonline</t>
  </si>
  <si>
    <t>13th Dec 2023</t>
  </si>
  <si>
    <t>c18d18a03e152571f9ec94f741855a2bd6ea1817572607477f8f6fa7d6fda556</t>
  </si>
  <si>
    <t>839d91d316f921fc966aee85fc21bd095e001c8060be0f5272dc337f95bee8d0</t>
  </si>
  <si>
    <t>http://authorized-notifications.com/landing/form/d1dc489b-6213-4aeb-b769-80b966cc015e</t>
  </si>
  <si>
    <t>authorized-notifications</t>
  </si>
  <si>
    <t>8446c6e2dee4105ca0ba9d63eda356aa275ec1484f5f0d91b3bf566397a1d20f</t>
  </si>
  <si>
    <t>https://dx28ys5wjlxq99svl56h.appelerlassistance.com/alerte.php?phone=09-70-18-24-13</t>
  </si>
  <si>
    <t>appelerlassistance</t>
  </si>
  <si>
    <t>14th Dec 2023</t>
  </si>
  <si>
    <t>63ee342e3458b77dbb7a3e4dd59545e62390505307f67042d715081a53d4fa64</t>
  </si>
  <si>
    <t>https://cf-ipfs.com/ipfs/QmPbZ23tA6LUzmtQDgLbjzNsp4kkGGDXTk8H29SdfSAnYQ</t>
  </si>
  <si>
    <t>6499c7f2d25be057d932a1dcf0401879d84e59c0f29991915c3daf191e1f3eea</t>
  </si>
  <si>
    <t>765b783e207951696818c8293ed7774500cef568bb02022cf34b6756f194c78c</t>
  </si>
  <si>
    <t>89b0a2b7e7922fd0262bb40610c7d705353d1c50342fd3fe58320b9742010599</t>
  </si>
  <si>
    <t>02a9ebdea40034703293c248df572a2858c0469f892dfe2b2dcafc60e6c74071</t>
  </si>
  <si>
    <t>blob:https://bafybeihxpdl65aea3spuyoo6ye4w2i2li3vezwevuoerbbttqeduwjqnsq.ipfs.cf-ipfs.com/4c8a6ea0-ff2c-4940-8ed8-f5ff304a5b00</t>
  </si>
  <si>
    <t>0956ca0ac977f6c65bdace3a24c45dae4e5151df840b05681741d16d25b194ec</t>
  </si>
  <si>
    <t>https://certified.cloudsurveillance.net/d4936145-975d-4c46-923b-13f16e4b303c</t>
  </si>
  <si>
    <t>cloudsurveillance</t>
  </si>
  <si>
    <t>0690e96b0748f47632c1264708cd65b450ff8254c416ea0d0d85f1f2e0260782</t>
  </si>
  <si>
    <t>https://cloudflare-ipfs.com/ipfs/QmSTLkTTeaTyGFUP3hoBdfMQANdxW93trmS1YB643Q7WAF</t>
  </si>
  <si>
    <t>8243df9bce89a46df3a9a8eda659dd491279de586b9ee1f9f8e9528c0559681a</t>
  </si>
  <si>
    <t>https://bafybeih7uttjpmvtxncbaibt5ktivb7l47aclsuojavnzyt7pg7nam7i54.ipfs.nftstorage.link/mbma.html</t>
  </si>
  <si>
    <t>15th Dec 2023</t>
  </si>
  <si>
    <t>4aa338f74582fab200185a53f108bb7c8152644530190f33a54fd1d08e02ad25</t>
  </si>
  <si>
    <t>789fd6e7081d9c6f60caa614127d16be13ee598f30eb3f049d54c7ed0208324a</t>
  </si>
  <si>
    <t>b775e39e5156d2f1c18d9dc50868970658e0ce378a542ffbac621213768e9e8a</t>
  </si>
  <si>
    <t>0605c42d514fa1992ff0c05c841e7a90c702880d45d577acf9475c90d6ae44a1</t>
  </si>
  <si>
    <t>https://kkj6k7bkjrh7-1323053341.cos.sa-saopaulo.myqcloud.com/kkj6k7bkjrh7.html?e=caubin@evexiawealth.com</t>
  </si>
  <si>
    <t>802b7f111f371d344f5a67b62a485bc0bbb6ef6e272249fba890788491b5ee67</t>
  </si>
  <si>
    <t>https://kkj6k7bkjrh7-1323053341.cos.sa-saopaulo.myqcloud.com/kkj6k7bkjrh7.html?e=jclark@maplenetworks.co.uk</t>
  </si>
  <si>
    <t>829a29b01b2524eb3531050fa074a995e083f8a7b35a2216f25958dbf1384827</t>
  </si>
  <si>
    <t>https://excel-down.github.io/</t>
  </si>
  <si>
    <t>github</t>
  </si>
  <si>
    <t>16th Dec 2023</t>
  </si>
  <si>
    <t>1543a64420a07f8abf667b6611ee4965f83ea0fb8f9ae67aca4e64cb424636f5</t>
  </si>
  <si>
    <t>eb0493cddce21878ef0eead1daf7dfde6aee4a8adbe276855f28fcda67087c2c</t>
  </si>
  <si>
    <t>https://n3u4t2.view-invoice-onedrive.site/</t>
  </si>
  <si>
    <t>view-invoice-onedrive</t>
  </si>
  <si>
    <t>f34cbf951c1c816af2ed07a0760ac02121e57af5eb1324a187320ed8d1303bfd</t>
  </si>
  <si>
    <t>00c787641e008410f7ae87ac5f8087625e530272004aec054ea4565e0a68e29e</t>
  </si>
  <si>
    <t>http://documents.e-docssig.com/s/VBM3OCPM44REMIPAZC/2a2b9d/5591cd8f-a6df-4c4a-a6cf-64ef1570ba9b</t>
  </si>
  <si>
    <t>Google</t>
  </si>
  <si>
    <t>e-docssig</t>
  </si>
  <si>
    <t>17th Dec 2023</t>
  </si>
  <si>
    <t>6975b5e5aef785e2c0090af6307fc07857e92f41e2ed43cc3c48e50e9caa85e0</t>
  </si>
  <si>
    <t>84df4be4a1be39ac171185542bb8ae1b3ac3a6b23807865907e8b21084706e38</t>
  </si>
  <si>
    <t>https://www.officesoftcn.com/buy.html</t>
  </si>
  <si>
    <t>18th Dec 2023</t>
  </si>
  <si>
    <t>34bfe5f97619f25f1539d4624550042c51ccef178915aca43866ed16b2cbc27a</t>
  </si>
  <si>
    <t>5c1e2ee2058f106e6b32e5551bd271605993196c4e6bbd712d0c953351f1f4e2</t>
  </si>
  <si>
    <t>8945571bffcc7ed0cfa1bfcb3dbe46b101f60793165159333a0f7947a6181869</t>
  </si>
  <si>
    <t>https://vermeereernhaven.nl/3mail@b.c</t>
  </si>
  <si>
    <t>vermeereernhaven</t>
  </si>
  <si>
    <t>19th Dec 2023</t>
  </si>
  <si>
    <t>280ec080b9a48a22be126d4870dacb554c9c2b1612a71317917db72dca60b1fb</t>
  </si>
  <si>
    <t>3f9fdb199394c50d41a85979f8dd507927b4bf4df1d1459ddf86d0c0f1692b71</t>
  </si>
  <si>
    <t>03f2a25be80da372e6b275304e211c093affb9454eb865534c16504d973638c4</t>
  </si>
  <si>
    <t>https://bafybeictpt2tqjmxaygyu3iec43q74ngg7gqp7ekelvopial2ieqosvbai.ipfs.w3s.link/oowa.html</t>
  </si>
  <si>
    <t>04b32eaced93bf66591f76e2e1db0145172224bb0e8adc9ae0556766c1f3d3c8</t>
  </si>
  <si>
    <t>blob:http://vosteplo.ru/9ed13ae7-c000-4e83-ac83-071807dac47e</t>
  </si>
  <si>
    <t>21st Dec 2023</t>
  </si>
  <si>
    <t>44899cfeea4e79c37f0887c31a38f724ff03e303345fdc55f003f9b744c733e4</t>
  </si>
  <si>
    <t>ba3a7e5a6da27eaa8e44b838f405a4f5fa4f89dec385d4a81a897408ec145319</t>
  </si>
  <si>
    <t>22nd Dec 2023</t>
  </si>
  <si>
    <t>1bc24aeff90db5aa1a3e53e00ea5d7b1a3ebbe58bc68d7e77008617c16851f69</t>
  </si>
  <si>
    <t>52a14d8528acc72b4ed6e7793fe341a8aa84711925ee3bf80707b238e7f772d4</t>
  </si>
  <si>
    <t>b62094a01946c3c1aab9c6300e05f34310d50ecc3b63823db6e890e2d77256a7</t>
  </si>
  <si>
    <t>http://microsoftsupport.be/en/connect/?email=3mail@b.c&amp;secret=dxhaxuE5KtdQAcReEzKYY0eKJkHpA556Ueeb</t>
  </si>
  <si>
    <t>microsoftsupport</t>
  </si>
  <si>
    <t>23rd Dec 2023</t>
  </si>
  <si>
    <t>1217b517391a662524c3a5f862358cb1280bb4a1345742fd9281e1606c1b34f2</t>
  </si>
  <si>
    <t>964a57a02e933a84c8561148851dcac5509a3024ec6a96223e622b523915140c</t>
  </si>
  <si>
    <t>f986efbaf31581071591a436531ed19a403e967b02a3ec708594e3f397f16516</t>
  </si>
  <si>
    <t>https://n365-admin.securegateway-access.com/landingPage/2/714a33049e0111eeae990242ac19000a</t>
  </si>
  <si>
    <t>securegateway-access</t>
  </si>
  <si>
    <t>08876c4d6e6a5d35f47b454b0ad8da1e0b28fca22a3b6836a4969459b319516e</t>
  </si>
  <si>
    <t>https://pub-57101e7d7e08497bb50a165ee30ff8d4.r2.dev/enVoice.html?14ed050a-a0ed-43a4-adb2-b6653a4417b9/reprocessprompt=select_account&amp;ctx=rQQIARAAlVQ9jOREFp7eWZZZxMKKiJA7rXQSup71b_d4pZXobv-1b-we_1RV2xec7Cr32O3yz7jt7rEjdBKCEC4kuICAAIlkg9PdRgQgEBGCDIKTLkIgxImI8DxChBfwgq9elV491av3vu_VY_aUffSA-cXw-AZ_Afyr96u9dlK_9Nz9P_z9q4b8oJ-_8c6nX16&amp;sosid=b7bf72cb-94f6-426c-80b3-c7b825ac71a7</t>
  </si>
  <si>
    <t>24th Dec 2023</t>
  </si>
  <si>
    <t>3d7e3f6bf3aac59c567bef040b82b72af1f4c9b18914bcc5a5e46538900d88a9</t>
  </si>
  <si>
    <t>078ad58cd7cef8d2e4c41b3b2153ab1e604f153479b31a91d61255bfa516c332</t>
  </si>
  <si>
    <t>https://pub-de59803496c8489585895b6917266e7c.r2.dev/490578.html</t>
  </si>
  <si>
    <t>25th Dec 2023</t>
  </si>
  <si>
    <t>ba4260a9e37fd978d0f3286932df3cf5054f255775ccbf9cb2b34ea39c6fa219</t>
  </si>
  <si>
    <t>1f3fa2d55d6b1eeeb95dc976a7c1d10c26fdaa35d51bd313f5176b4fae147590</t>
  </si>
  <si>
    <t>http://outlook.office365.certifiedsafepages.net/landing/form/d8d88ea4-3c91-4a4d-8f6d-2fa22ed9cb5d</t>
  </si>
  <si>
    <t>certifiedsafepages</t>
  </si>
  <si>
    <t>Reason</t>
  </si>
  <si>
    <t>Multiple brands are present in the screenshot. Outlook and Webmail.us.</t>
  </si>
  <si>
    <t>The brand text "UBS" is present in the outlook login page. There is no logo present in the screenshot, but the overall design is similar to outlook.</t>
  </si>
  <si>
    <t>The brand of Washington State Department of Agriculture is present in the outlook login page. There is no logo present in the screenshot, but the overall design is similar to outlook.</t>
  </si>
  <si>
    <t>3 brands are present: DocuSign, Microsoft, Weebly. This is a collaboration of Microsoft and DocuSign to create Dynamics 365 under Microsoft.</t>
  </si>
  <si>
    <t>No brand logo is present. Overall design is similar to outlook.</t>
  </si>
  <si>
    <t>https://www.microsoft.com/en-sg/</t>
  </si>
  <si>
    <t>https://support.microsoft.com/en-us/office/fix-onedrive-sync-problems-0899b115-05f7-45ec-95b2-e4cc8c4670b2</t>
  </si>
  <si>
    <t>https://www.office.com/</t>
  </si>
  <si>
    <t>Phishing Summary</t>
  </si>
  <si>
    <t># Phishing, Phishing</t>
  </si>
  <si>
    <t>TP</t>
  </si>
  <si>
    <t># Phishing, Benign</t>
  </si>
  <si>
    <t>FN</t>
  </si>
  <si>
    <t># Benign, Phishing</t>
  </si>
  <si>
    <t>FP</t>
  </si>
  <si>
    <t># Benign, Benign</t>
  </si>
  <si>
    <t>TN</t>
  </si>
  <si>
    <t># Indeterminate</t>
  </si>
  <si>
    <t># Errors</t>
  </si>
  <si>
    <t>Total #</t>
  </si>
  <si>
    <t>Brand Summary</t>
  </si>
  <si>
    <t># Identified</t>
  </si>
  <si>
    <t># Mismatched</t>
  </si>
  <si>
    <t>https://pub-76761043d7714c019b0d5b4a6d6779ff.r2.dev/newcontractsigning2023.html#3mail@b.c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</si>
</sst>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2" borderId="1" xfId="0" applyFont="1" applyFill="1" applyBorder="1" applyAlignment="1">
      <alignment horizontal="center" vertical="top"/>
    </xf>
    <xf numFmtId="0" fontId="2" fillId="2" borderId="0" xfId="0" applyFont="1" applyFill="1" applyAlignment="1">
      <alignment horizontal="center"/>
    </xf>
    <xf numFmtId="0" fontId="2" fillId="3" borderId="0" xfId="0" applyFont="1" applyFill="1" applyAlignment="1">
      <alignment horizontal="center"/>
    </xf>
    <xf numFmtId="0" fontId="0" fillId="0" borderId="0" xfId="0"/>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7"/>
  <sheetViews>
    <sheetView tabSelected="1" topLeftCell="B1" workbookViewId="0">
      <selection activeCell="Q14" sqref="Q14"/>
    </sheetView>
  </sheetViews>
  <sheetFormatPr defaultRowHeight="15" x14ac:dyDescent="0.25"/>
  <cols>
    <col min="1" max="1" width="16.140625" style="1" bestFit="1" customWidth="1"/>
    <col min="4" max="4" width="26.140625" style="1" bestFit="1" customWidth="1"/>
    <col min="5" max="5" width="12.140625" style="1" bestFit="1" customWidth="1"/>
    <col min="6" max="6" width="22.7109375" style="1" bestFit="1" customWidth="1"/>
    <col min="7" max="7" width="24.42578125" style="1" bestFit="1" customWidth="1"/>
    <col min="8" max="8" width="27.5703125" style="1" bestFit="1" customWidth="1"/>
    <col min="9" max="9" width="25.140625" style="1" bestFit="1" customWidth="1"/>
    <col min="10" max="10" width="20.140625" style="1" bestFit="1" customWidth="1"/>
    <col min="11" max="11" width="11.42578125" style="1" bestFit="1" customWidth="1"/>
    <col min="12" max="12" width="14.42578125" style="1" bestFit="1" customWidth="1"/>
    <col min="16" max="16" width="18.85546875" bestFit="1" customWidth="1"/>
  </cols>
  <sheetData>
    <row r="1" spans="1:18" x14ac:dyDescent="0.25">
      <c r="A1" s="2" t="s">
        <v>0</v>
      </c>
      <c r="B1" s="2" t="s">
        <v>1</v>
      </c>
      <c r="C1" s="2" t="s">
        <v>2</v>
      </c>
      <c r="D1" s="2" t="s">
        <v>3</v>
      </c>
      <c r="E1" s="2" t="s">
        <v>4</v>
      </c>
      <c r="F1" s="3" t="s">
        <v>5</v>
      </c>
      <c r="G1" s="3" t="s">
        <v>6</v>
      </c>
      <c r="H1" s="3" t="s">
        <v>7</v>
      </c>
      <c r="I1" s="3" t="s">
        <v>8</v>
      </c>
      <c r="J1" s="3" t="s">
        <v>9</v>
      </c>
      <c r="K1" s="3" t="s">
        <v>10</v>
      </c>
      <c r="L1" s="3" t="s">
        <v>11</v>
      </c>
      <c r="M1" s="3" t="s">
        <v>487</v>
      </c>
    </row>
    <row r="2" spans="1:18" x14ac:dyDescent="0.25">
      <c r="A2" s="1" t="s">
        <v>12</v>
      </c>
      <c r="B2" t="s">
        <v>13</v>
      </c>
      <c r="C2" t="s">
        <v>14</v>
      </c>
      <c r="D2" s="1" t="s">
        <v>15</v>
      </c>
      <c r="E2" s="1" t="s">
        <v>16</v>
      </c>
      <c r="F2" s="1" t="s">
        <v>15</v>
      </c>
      <c r="G2" s="1" t="s">
        <v>16</v>
      </c>
      <c r="H2" s="1" t="s">
        <v>16</v>
      </c>
      <c r="I2" s="1" t="s">
        <v>17</v>
      </c>
      <c r="J2" s="1" t="s">
        <v>18</v>
      </c>
      <c r="K2" s="1" t="s">
        <v>16</v>
      </c>
      <c r="L2" s="1" t="str">
        <f>IF(OR(D2="Indeterminate",F2="Indeterminate"),"Indeterminate",IF(OR(D2="Payload exceeds limit",F2="Payload exceeds limit"),"Payload exceeds limit",IF(OR(D2="Error Occurred",F2="Error Occurred"),"Error Occurred",IF(D2=F2,"Yes","No"))))</f>
        <v>Yes</v>
      </c>
    </row>
    <row r="3" spans="1:18" x14ac:dyDescent="0.25">
      <c r="A3" s="1" t="s">
        <v>12</v>
      </c>
      <c r="B3" t="s">
        <v>19</v>
      </c>
      <c r="C3" t="s">
        <v>493</v>
      </c>
      <c r="D3" s="1" t="s">
        <v>15</v>
      </c>
      <c r="E3" s="1" t="s">
        <v>20</v>
      </c>
      <c r="F3" s="1" t="s">
        <v>15</v>
      </c>
      <c r="G3" s="1" t="s">
        <v>20</v>
      </c>
      <c r="H3" s="1" t="s">
        <v>16</v>
      </c>
      <c r="I3" s="1" t="s">
        <v>21</v>
      </c>
      <c r="J3" s="1" t="s">
        <v>22</v>
      </c>
      <c r="K3" s="1" t="s">
        <v>20</v>
      </c>
      <c r="L3" s="1" t="str">
        <f t="shared" ref="L3:L65" si="0">IF(OR(D3="Indeterminate",F3="Indeterminate"),"Indeterminate",IF(OR(D3="Payload exceeds limit",F3="Payload exceeds limit"),"Payload exceeds limit",IF(OR(D3="Error Occurred",F3="Error Occurred"),"Error Occurred",IF(D3=F3,"Yes","No"))))</f>
        <v>Yes</v>
      </c>
      <c r="P3" s="4" t="s">
        <v>496</v>
      </c>
      <c r="Q3" s="5"/>
      <c r="R3" s="1"/>
    </row>
    <row r="4" spans="1:18" x14ac:dyDescent="0.25">
      <c r="A4" s="1" t="s">
        <v>12</v>
      </c>
      <c r="B4" t="s">
        <v>23</v>
      </c>
      <c r="C4" t="s">
        <v>24</v>
      </c>
      <c r="D4" s="1" t="s">
        <v>15</v>
      </c>
      <c r="E4" s="1" t="s">
        <v>16</v>
      </c>
      <c r="F4" s="1" t="s">
        <v>15</v>
      </c>
      <c r="G4" s="1" t="s">
        <v>16</v>
      </c>
      <c r="H4" s="1" t="s">
        <v>16</v>
      </c>
      <c r="I4" s="1" t="s">
        <v>21</v>
      </c>
      <c r="J4" s="1" t="s">
        <v>25</v>
      </c>
      <c r="K4" s="1" t="s">
        <v>16</v>
      </c>
      <c r="L4" s="1" t="str">
        <f t="shared" si="0"/>
        <v>Yes</v>
      </c>
      <c r="P4" s="6" t="s">
        <v>497</v>
      </c>
      <c r="Q4" s="1">
        <f>COUNTIFS(E:E, "Yes",K:K, "Yes")</f>
        <v>138</v>
      </c>
      <c r="R4" s="1" t="s">
        <v>498</v>
      </c>
    </row>
    <row r="5" spans="1:18" x14ac:dyDescent="0.25">
      <c r="A5" s="1" t="s">
        <v>12</v>
      </c>
      <c r="B5" t="s">
        <v>26</v>
      </c>
      <c r="C5" t="s">
        <v>27</v>
      </c>
      <c r="D5" s="1" t="s">
        <v>15</v>
      </c>
      <c r="E5" s="1" t="s">
        <v>16</v>
      </c>
      <c r="F5" s="1" t="s">
        <v>15</v>
      </c>
      <c r="G5" s="1" t="s">
        <v>16</v>
      </c>
      <c r="H5" s="1" t="s">
        <v>16</v>
      </c>
      <c r="I5" s="1" t="s">
        <v>21</v>
      </c>
      <c r="J5" s="1" t="s">
        <v>28</v>
      </c>
      <c r="K5" s="1" t="s">
        <v>16</v>
      </c>
      <c r="L5" s="1" t="str">
        <f t="shared" si="0"/>
        <v>Yes</v>
      </c>
      <c r="P5" s="6" t="s">
        <v>499</v>
      </c>
      <c r="Q5" s="1">
        <f>COUNTIFS(E:E, "Yes",K:K, "No")</f>
        <v>0</v>
      </c>
      <c r="R5" s="1" t="s">
        <v>500</v>
      </c>
    </row>
    <row r="6" spans="1:18" x14ac:dyDescent="0.25">
      <c r="A6" s="1" t="s">
        <v>12</v>
      </c>
      <c r="B6" t="s">
        <v>29</v>
      </c>
      <c r="C6" t="s">
        <v>30</v>
      </c>
      <c r="D6" s="1" t="s">
        <v>15</v>
      </c>
      <c r="E6" s="1" t="s">
        <v>16</v>
      </c>
      <c r="F6" s="1" t="s">
        <v>15</v>
      </c>
      <c r="G6" s="1" t="s">
        <v>16</v>
      </c>
      <c r="H6" s="1" t="s">
        <v>16</v>
      </c>
      <c r="I6" s="1" t="s">
        <v>17</v>
      </c>
      <c r="J6" s="1" t="s">
        <v>31</v>
      </c>
      <c r="K6" s="1" t="s">
        <v>16</v>
      </c>
      <c r="L6" s="1" t="str">
        <f t="shared" si="0"/>
        <v>Yes</v>
      </c>
      <c r="P6" s="6" t="s">
        <v>501</v>
      </c>
      <c r="Q6" s="1">
        <f>COUNTIFS(E:E, "No",K:K, "Yes")</f>
        <v>0</v>
      </c>
      <c r="R6" s="1" t="s">
        <v>502</v>
      </c>
    </row>
    <row r="7" spans="1:18" x14ac:dyDescent="0.25">
      <c r="A7" s="1" t="s">
        <v>12</v>
      </c>
      <c r="B7" t="s">
        <v>32</v>
      </c>
      <c r="C7" t="s">
        <v>33</v>
      </c>
      <c r="D7" s="1" t="s">
        <v>15</v>
      </c>
      <c r="E7" s="1" t="s">
        <v>16</v>
      </c>
      <c r="F7" s="1" t="s">
        <v>15</v>
      </c>
      <c r="G7" s="1" t="s">
        <v>16</v>
      </c>
      <c r="H7" s="1" t="s">
        <v>16</v>
      </c>
      <c r="I7" s="1" t="s">
        <v>21</v>
      </c>
      <c r="J7" s="1" t="s">
        <v>34</v>
      </c>
      <c r="K7" s="1" t="s">
        <v>16</v>
      </c>
      <c r="L7" s="1" t="str">
        <f t="shared" si="0"/>
        <v>Yes</v>
      </c>
      <c r="P7" s="6" t="s">
        <v>503</v>
      </c>
      <c r="Q7" s="1">
        <f>COUNTIFS(E:E, "No",K:K, "No")</f>
        <v>58</v>
      </c>
      <c r="R7" s="1" t="s">
        <v>504</v>
      </c>
    </row>
    <row r="8" spans="1:18" x14ac:dyDescent="0.25">
      <c r="A8" s="1" t="s">
        <v>12</v>
      </c>
      <c r="B8" t="s">
        <v>35</v>
      </c>
      <c r="C8" t="s">
        <v>36</v>
      </c>
      <c r="D8" s="1" t="s">
        <v>15</v>
      </c>
      <c r="E8" s="1" t="s">
        <v>16</v>
      </c>
      <c r="F8" s="1" t="s">
        <v>15</v>
      </c>
      <c r="G8" s="1" t="s">
        <v>16</v>
      </c>
      <c r="H8" s="1" t="s">
        <v>16</v>
      </c>
      <c r="I8" s="1" t="s">
        <v>17</v>
      </c>
      <c r="J8" s="1" t="s">
        <v>37</v>
      </c>
      <c r="K8" s="1" t="s">
        <v>16</v>
      </c>
      <c r="L8" s="1" t="str">
        <f t="shared" si="0"/>
        <v>Yes</v>
      </c>
      <c r="P8" s="6" t="s">
        <v>505</v>
      </c>
      <c r="Q8" s="1">
        <f>COUNTIF(K:K, "Indeterminate")</f>
        <v>0</v>
      </c>
      <c r="R8" s="1"/>
    </row>
    <row r="9" spans="1:18" x14ac:dyDescent="0.25">
      <c r="A9" s="1" t="s">
        <v>38</v>
      </c>
      <c r="B9" t="s">
        <v>39</v>
      </c>
      <c r="C9" t="s">
        <v>40</v>
      </c>
      <c r="D9" s="1" t="s">
        <v>15</v>
      </c>
      <c r="E9" s="1" t="s">
        <v>16</v>
      </c>
      <c r="F9" s="1" t="s">
        <v>15</v>
      </c>
      <c r="G9" s="1" t="s">
        <v>16</v>
      </c>
      <c r="H9" s="1" t="s">
        <v>16</v>
      </c>
      <c r="I9" s="1" t="s">
        <v>21</v>
      </c>
      <c r="J9" s="1" t="s">
        <v>41</v>
      </c>
      <c r="K9" s="1" t="s">
        <v>16</v>
      </c>
      <c r="L9" s="1" t="str">
        <f t="shared" si="0"/>
        <v>Yes</v>
      </c>
      <c r="P9" s="6" t="s">
        <v>506</v>
      </c>
      <c r="Q9" s="1">
        <f>COUNTIF(K:K, "Error Occurred") + COUNTIF(K:K, "Payload exceeds limit")</f>
        <v>0</v>
      </c>
      <c r="R9" s="1"/>
    </row>
    <row r="10" spans="1:18" x14ac:dyDescent="0.25">
      <c r="A10" s="1" t="s">
        <v>38</v>
      </c>
      <c r="B10" t="s">
        <v>42</v>
      </c>
      <c r="C10" t="s">
        <v>43</v>
      </c>
      <c r="D10" s="1" t="s">
        <v>15</v>
      </c>
      <c r="E10" s="1" t="s">
        <v>16</v>
      </c>
      <c r="F10" s="1" t="s">
        <v>15</v>
      </c>
      <c r="G10" s="1" t="s">
        <v>16</v>
      </c>
      <c r="H10" s="1" t="s">
        <v>16</v>
      </c>
      <c r="I10" s="1" t="s">
        <v>17</v>
      </c>
      <c r="J10" s="1" t="s">
        <v>44</v>
      </c>
      <c r="K10" s="1" t="s">
        <v>16</v>
      </c>
      <c r="L10" s="1" t="str">
        <f t="shared" si="0"/>
        <v>Yes</v>
      </c>
      <c r="P10" s="6" t="s">
        <v>507</v>
      </c>
      <c r="Q10" s="1">
        <f>SUM(Q4:Q9)</f>
        <v>196</v>
      </c>
      <c r="R10" s="1"/>
    </row>
    <row r="11" spans="1:18" x14ac:dyDescent="0.25">
      <c r="A11" s="1" t="s">
        <v>38</v>
      </c>
      <c r="B11" t="s">
        <v>45</v>
      </c>
      <c r="C11" t="s">
        <v>46</v>
      </c>
      <c r="D11" s="1" t="s">
        <v>15</v>
      </c>
      <c r="E11" s="1" t="s">
        <v>16</v>
      </c>
      <c r="F11" s="1" t="s">
        <v>15</v>
      </c>
      <c r="G11" s="1" t="s">
        <v>16</v>
      </c>
      <c r="H11" s="1" t="s">
        <v>16</v>
      </c>
      <c r="I11" s="1" t="s">
        <v>21</v>
      </c>
      <c r="J11" s="1" t="s">
        <v>47</v>
      </c>
      <c r="K11" s="1" t="s">
        <v>16</v>
      </c>
      <c r="L11" s="1" t="str">
        <f t="shared" si="0"/>
        <v>Yes</v>
      </c>
      <c r="P11" s="1"/>
      <c r="Q11" s="1"/>
      <c r="R11" s="1"/>
    </row>
    <row r="12" spans="1:18" x14ac:dyDescent="0.25">
      <c r="A12" s="1" t="s">
        <v>38</v>
      </c>
      <c r="B12" t="s">
        <v>48</v>
      </c>
      <c r="C12" t="s">
        <v>49</v>
      </c>
      <c r="D12" s="1" t="s">
        <v>15</v>
      </c>
      <c r="E12" s="1" t="s">
        <v>16</v>
      </c>
      <c r="F12" s="1" t="s">
        <v>15</v>
      </c>
      <c r="G12" s="1" t="s">
        <v>16</v>
      </c>
      <c r="H12" s="1" t="s">
        <v>16</v>
      </c>
      <c r="I12" s="1" t="s">
        <v>21</v>
      </c>
      <c r="J12" s="1" t="s">
        <v>50</v>
      </c>
      <c r="K12" s="1" t="s">
        <v>16</v>
      </c>
      <c r="L12" s="1" t="str">
        <f t="shared" si="0"/>
        <v>Yes</v>
      </c>
      <c r="P12" s="1"/>
      <c r="Q12" s="1"/>
      <c r="R12" s="1"/>
    </row>
    <row r="13" spans="1:18" x14ac:dyDescent="0.25">
      <c r="A13" s="1" t="s">
        <v>38</v>
      </c>
      <c r="B13" t="s">
        <v>51</v>
      </c>
      <c r="C13" t="s">
        <v>52</v>
      </c>
      <c r="D13" s="1" t="s">
        <v>15</v>
      </c>
      <c r="E13" s="1" t="s">
        <v>16</v>
      </c>
      <c r="F13" s="1" t="s">
        <v>15</v>
      </c>
      <c r="G13" s="1" t="s">
        <v>16</v>
      </c>
      <c r="H13" s="1" t="s">
        <v>16</v>
      </c>
      <c r="I13" s="1" t="s">
        <v>53</v>
      </c>
      <c r="J13" s="1" t="s">
        <v>54</v>
      </c>
      <c r="K13" s="1" t="s">
        <v>16</v>
      </c>
      <c r="L13" s="1" t="str">
        <f t="shared" si="0"/>
        <v>Yes</v>
      </c>
      <c r="P13" s="1"/>
      <c r="Q13" s="1"/>
      <c r="R13" s="1"/>
    </row>
    <row r="14" spans="1:18" x14ac:dyDescent="0.25">
      <c r="A14" s="1" t="s">
        <v>55</v>
      </c>
      <c r="B14" t="s">
        <v>56</v>
      </c>
      <c r="C14" t="s">
        <v>493</v>
      </c>
      <c r="D14" s="1" t="s">
        <v>15</v>
      </c>
      <c r="E14" s="1" t="s">
        <v>20</v>
      </c>
      <c r="F14" s="1" t="s">
        <v>15</v>
      </c>
      <c r="G14" s="1" t="s">
        <v>20</v>
      </c>
      <c r="H14" s="1" t="s">
        <v>16</v>
      </c>
      <c r="I14" s="1" t="s">
        <v>21</v>
      </c>
      <c r="J14" s="1" t="s">
        <v>22</v>
      </c>
      <c r="K14" s="1" t="s">
        <v>20</v>
      </c>
      <c r="L14" s="1" t="str">
        <f t="shared" si="0"/>
        <v>Yes</v>
      </c>
      <c r="P14" s="1"/>
      <c r="Q14" s="1"/>
      <c r="R14" s="1"/>
    </row>
    <row r="15" spans="1:18" x14ac:dyDescent="0.25">
      <c r="A15" s="1" t="s">
        <v>55</v>
      </c>
      <c r="B15" t="s">
        <v>57</v>
      </c>
      <c r="C15" t="s">
        <v>58</v>
      </c>
      <c r="D15" s="1" t="s">
        <v>15</v>
      </c>
      <c r="E15" s="1" t="s">
        <v>16</v>
      </c>
      <c r="F15" s="1" t="s">
        <v>15</v>
      </c>
      <c r="G15" s="1" t="s">
        <v>16</v>
      </c>
      <c r="H15" s="1" t="s">
        <v>16</v>
      </c>
      <c r="I15" s="1" t="s">
        <v>53</v>
      </c>
      <c r="J15" s="1" t="s">
        <v>37</v>
      </c>
      <c r="K15" s="1" t="s">
        <v>16</v>
      </c>
      <c r="L15" s="1" t="str">
        <f t="shared" si="0"/>
        <v>Yes</v>
      </c>
      <c r="P15" s="1"/>
      <c r="Q15" s="1"/>
      <c r="R15" s="1"/>
    </row>
    <row r="16" spans="1:18" x14ac:dyDescent="0.25">
      <c r="A16" s="1" t="s">
        <v>59</v>
      </c>
      <c r="B16" t="s">
        <v>60</v>
      </c>
      <c r="C16" t="s">
        <v>61</v>
      </c>
      <c r="D16" s="1" t="s">
        <v>15</v>
      </c>
      <c r="E16" s="1" t="s">
        <v>16</v>
      </c>
      <c r="F16" s="1" t="s">
        <v>15</v>
      </c>
      <c r="G16" s="1" t="s">
        <v>16</v>
      </c>
      <c r="H16" s="1" t="s">
        <v>16</v>
      </c>
      <c r="I16" s="1" t="s">
        <v>21</v>
      </c>
      <c r="J16" s="1" t="s">
        <v>62</v>
      </c>
      <c r="K16" s="1" t="s">
        <v>16</v>
      </c>
      <c r="L16" s="1" t="str">
        <f t="shared" si="0"/>
        <v>Yes</v>
      </c>
      <c r="P16" s="1"/>
      <c r="Q16" s="1"/>
      <c r="R16" s="1"/>
    </row>
    <row r="17" spans="1:18" x14ac:dyDescent="0.25">
      <c r="A17" s="1" t="s">
        <v>59</v>
      </c>
      <c r="B17" t="s">
        <v>63</v>
      </c>
      <c r="C17" t="s">
        <v>64</v>
      </c>
      <c r="D17" s="1" t="s">
        <v>15</v>
      </c>
      <c r="E17" s="1" t="s">
        <v>16</v>
      </c>
      <c r="F17" s="1" t="s">
        <v>15</v>
      </c>
      <c r="G17" s="1" t="s">
        <v>16</v>
      </c>
      <c r="H17" s="1" t="s">
        <v>16</v>
      </c>
      <c r="I17" s="1" t="s">
        <v>21</v>
      </c>
      <c r="J17" s="1" t="s">
        <v>37</v>
      </c>
      <c r="K17" s="1" t="s">
        <v>16</v>
      </c>
      <c r="L17" s="1" t="str">
        <f t="shared" si="0"/>
        <v>Yes</v>
      </c>
      <c r="P17" s="4" t="s">
        <v>508</v>
      </c>
      <c r="Q17" s="5"/>
      <c r="R17" s="1"/>
    </row>
    <row r="18" spans="1:18" x14ac:dyDescent="0.25">
      <c r="A18" s="1" t="s">
        <v>59</v>
      </c>
      <c r="B18" t="s">
        <v>65</v>
      </c>
      <c r="C18" t="s">
        <v>66</v>
      </c>
      <c r="D18" s="1" t="s">
        <v>15</v>
      </c>
      <c r="E18" s="1" t="s">
        <v>16</v>
      </c>
      <c r="F18" s="1" t="s">
        <v>15</v>
      </c>
      <c r="G18" s="1" t="s">
        <v>16</v>
      </c>
      <c r="H18" s="1" t="s">
        <v>16</v>
      </c>
      <c r="I18" s="1" t="s">
        <v>17</v>
      </c>
      <c r="J18" s="1" t="s">
        <v>67</v>
      </c>
      <c r="K18" s="1" t="s">
        <v>16</v>
      </c>
      <c r="L18" s="1" t="str">
        <f t="shared" si="0"/>
        <v>Yes</v>
      </c>
      <c r="P18" s="6" t="s">
        <v>509</v>
      </c>
      <c r="Q18" s="1">
        <f>COUNTIFS(L:L, "Yes")</f>
        <v>191</v>
      </c>
      <c r="R18" s="1" t="s">
        <v>498</v>
      </c>
    </row>
    <row r="19" spans="1:18" x14ac:dyDescent="0.25">
      <c r="A19" s="1" t="s">
        <v>59</v>
      </c>
      <c r="B19" t="s">
        <v>68</v>
      </c>
      <c r="C19" t="s">
        <v>69</v>
      </c>
      <c r="D19" s="1" t="s">
        <v>15</v>
      </c>
      <c r="E19" s="1" t="s">
        <v>16</v>
      </c>
      <c r="F19" s="1" t="s">
        <v>15</v>
      </c>
      <c r="G19" s="1" t="s">
        <v>16</v>
      </c>
      <c r="H19" s="1" t="s">
        <v>16</v>
      </c>
      <c r="I19" s="1" t="s">
        <v>17</v>
      </c>
      <c r="J19" s="1" t="s">
        <v>70</v>
      </c>
      <c r="K19" s="1" t="s">
        <v>16</v>
      </c>
      <c r="L19" s="1" t="str">
        <f t="shared" si="0"/>
        <v>Yes</v>
      </c>
      <c r="P19" s="6" t="s">
        <v>510</v>
      </c>
      <c r="Q19" s="1">
        <f>COUNTIFS(L:L, "No")</f>
        <v>5</v>
      </c>
      <c r="R19" s="1" t="s">
        <v>504</v>
      </c>
    </row>
    <row r="20" spans="1:18" x14ac:dyDescent="0.25">
      <c r="A20" s="1" t="s">
        <v>59</v>
      </c>
      <c r="B20" t="s">
        <v>71</v>
      </c>
      <c r="C20" t="s">
        <v>72</v>
      </c>
      <c r="D20" s="1" t="s">
        <v>15</v>
      </c>
      <c r="E20" s="1" t="s">
        <v>16</v>
      </c>
      <c r="F20" s="1" t="s">
        <v>15</v>
      </c>
      <c r="G20" s="1" t="s">
        <v>16</v>
      </c>
      <c r="H20" s="1" t="s">
        <v>16</v>
      </c>
      <c r="I20" s="1" t="s">
        <v>17</v>
      </c>
      <c r="J20" s="1" t="s">
        <v>73</v>
      </c>
      <c r="K20" s="1" t="s">
        <v>16</v>
      </c>
      <c r="L20" s="1" t="str">
        <f t="shared" si="0"/>
        <v>Yes</v>
      </c>
      <c r="P20" s="6" t="s">
        <v>505</v>
      </c>
      <c r="Q20" s="1">
        <f>COUNTIFS(L:L, "Indeterminate")</f>
        <v>0</v>
      </c>
      <c r="R20" s="1" t="s">
        <v>500</v>
      </c>
    </row>
    <row r="21" spans="1:18" x14ac:dyDescent="0.25">
      <c r="A21" s="1" t="s">
        <v>59</v>
      </c>
      <c r="B21" t="s">
        <v>74</v>
      </c>
      <c r="C21" t="s">
        <v>75</v>
      </c>
      <c r="D21" s="1" t="s">
        <v>15</v>
      </c>
      <c r="E21" s="1" t="s">
        <v>16</v>
      </c>
      <c r="F21" s="1" t="s">
        <v>15</v>
      </c>
      <c r="G21" s="1" t="s">
        <v>16</v>
      </c>
      <c r="H21" s="1" t="s">
        <v>16</v>
      </c>
      <c r="I21" s="1" t="s">
        <v>21</v>
      </c>
      <c r="J21" s="1" t="s">
        <v>76</v>
      </c>
      <c r="K21" s="1" t="s">
        <v>16</v>
      </c>
      <c r="L21" s="1" t="str">
        <f t="shared" si="0"/>
        <v>Yes</v>
      </c>
      <c r="P21" s="6" t="s">
        <v>506</v>
      </c>
      <c r="Q21" s="1">
        <f>COUNTIF(L:L, "Error Occurred") + COUNTIF(L:L, "Payload exceeds limit")</f>
        <v>0</v>
      </c>
      <c r="R21" s="1"/>
    </row>
    <row r="22" spans="1:18" x14ac:dyDescent="0.25">
      <c r="A22" s="1" t="s">
        <v>59</v>
      </c>
      <c r="B22" t="s">
        <v>77</v>
      </c>
      <c r="C22" t="s">
        <v>78</v>
      </c>
      <c r="D22" s="1" t="s">
        <v>15</v>
      </c>
      <c r="E22" s="1" t="s">
        <v>16</v>
      </c>
      <c r="F22" s="1" t="s">
        <v>15</v>
      </c>
      <c r="G22" s="1" t="s">
        <v>16</v>
      </c>
      <c r="H22" s="1" t="s">
        <v>16</v>
      </c>
      <c r="I22" s="1" t="s">
        <v>21</v>
      </c>
      <c r="J22" s="1" t="s">
        <v>79</v>
      </c>
      <c r="K22" s="1" t="s">
        <v>16</v>
      </c>
      <c r="L22" s="1" t="str">
        <f t="shared" si="0"/>
        <v>Yes</v>
      </c>
      <c r="P22" s="6" t="s">
        <v>507</v>
      </c>
      <c r="Q22" s="1">
        <f>SUM(Q18:Q21)</f>
        <v>196</v>
      </c>
      <c r="R22" s="1"/>
    </row>
    <row r="23" spans="1:18" x14ac:dyDescent="0.25">
      <c r="A23" s="1" t="s">
        <v>59</v>
      </c>
      <c r="B23" t="s">
        <v>80</v>
      </c>
      <c r="C23" t="s">
        <v>81</v>
      </c>
      <c r="D23" s="1" t="s">
        <v>15</v>
      </c>
      <c r="E23" s="1" t="s">
        <v>16</v>
      </c>
      <c r="F23" s="1" t="s">
        <v>15</v>
      </c>
      <c r="G23" s="1" t="s">
        <v>16</v>
      </c>
      <c r="H23" s="1" t="s">
        <v>16</v>
      </c>
      <c r="I23" s="1" t="s">
        <v>17</v>
      </c>
      <c r="J23" s="1" t="s">
        <v>67</v>
      </c>
      <c r="K23" s="1" t="s">
        <v>16</v>
      </c>
      <c r="L23" s="1" t="str">
        <f t="shared" si="0"/>
        <v>Yes</v>
      </c>
      <c r="P23" s="1"/>
      <c r="Q23" s="1"/>
      <c r="R23" s="1"/>
    </row>
    <row r="24" spans="1:18" x14ac:dyDescent="0.25">
      <c r="A24" s="1" t="s">
        <v>59</v>
      </c>
      <c r="B24" t="s">
        <v>82</v>
      </c>
      <c r="C24" t="s">
        <v>83</v>
      </c>
      <c r="D24" s="1" t="s">
        <v>15</v>
      </c>
      <c r="E24" s="1" t="s">
        <v>16</v>
      </c>
      <c r="F24" s="1" t="s">
        <v>15</v>
      </c>
      <c r="G24" s="1" t="s">
        <v>16</v>
      </c>
      <c r="H24" s="1" t="s">
        <v>16</v>
      </c>
      <c r="I24" s="1" t="s">
        <v>21</v>
      </c>
      <c r="J24" s="1" t="s">
        <v>84</v>
      </c>
      <c r="K24" s="1" t="s">
        <v>16</v>
      </c>
      <c r="L24" s="1" t="str">
        <f t="shared" si="0"/>
        <v>Yes</v>
      </c>
    </row>
    <row r="25" spans="1:18" x14ac:dyDescent="0.25">
      <c r="A25" s="1" t="s">
        <v>85</v>
      </c>
      <c r="B25" t="s">
        <v>86</v>
      </c>
      <c r="C25" t="s">
        <v>87</v>
      </c>
      <c r="D25" s="1" t="s">
        <v>15</v>
      </c>
      <c r="E25" s="1" t="s">
        <v>16</v>
      </c>
      <c r="F25" s="1" t="s">
        <v>15</v>
      </c>
      <c r="G25" s="1" t="s">
        <v>16</v>
      </c>
      <c r="H25" s="1" t="s">
        <v>16</v>
      </c>
      <c r="I25" s="1" t="s">
        <v>21</v>
      </c>
      <c r="J25" s="1" t="s">
        <v>88</v>
      </c>
      <c r="K25" s="1" t="s">
        <v>16</v>
      </c>
      <c r="L25" s="1" t="str">
        <f t="shared" si="0"/>
        <v>Yes</v>
      </c>
    </row>
    <row r="26" spans="1:18" x14ac:dyDescent="0.25">
      <c r="A26" s="1" t="s">
        <v>85</v>
      </c>
      <c r="B26" t="s">
        <v>89</v>
      </c>
      <c r="C26" t="s">
        <v>90</v>
      </c>
      <c r="D26" s="1" t="s">
        <v>15</v>
      </c>
      <c r="E26" s="1" t="s">
        <v>16</v>
      </c>
      <c r="F26" s="1" t="s">
        <v>91</v>
      </c>
      <c r="G26" s="1" t="s">
        <v>16</v>
      </c>
      <c r="H26" s="1" t="s">
        <v>16</v>
      </c>
      <c r="I26" s="1" t="s">
        <v>92</v>
      </c>
      <c r="J26" s="1" t="s">
        <v>73</v>
      </c>
      <c r="K26" s="1" t="s">
        <v>16</v>
      </c>
      <c r="L26" s="1" t="str">
        <f t="shared" si="0"/>
        <v>No</v>
      </c>
      <c r="M26" s="1" t="s">
        <v>488</v>
      </c>
    </row>
    <row r="27" spans="1:18" x14ac:dyDescent="0.25">
      <c r="A27" s="1" t="s">
        <v>93</v>
      </c>
      <c r="B27" t="s">
        <v>94</v>
      </c>
      <c r="C27" t="s">
        <v>95</v>
      </c>
      <c r="D27" s="1" t="s">
        <v>15</v>
      </c>
      <c r="E27" s="1" t="s">
        <v>16</v>
      </c>
      <c r="F27" s="1" t="s">
        <v>15</v>
      </c>
      <c r="G27" s="1" t="s">
        <v>16</v>
      </c>
      <c r="H27" s="1" t="s">
        <v>16</v>
      </c>
      <c r="I27" s="1" t="s">
        <v>21</v>
      </c>
      <c r="J27" s="1" t="s">
        <v>37</v>
      </c>
      <c r="K27" s="1" t="s">
        <v>16</v>
      </c>
      <c r="L27" s="1" t="str">
        <f t="shared" si="0"/>
        <v>Yes</v>
      </c>
    </row>
    <row r="28" spans="1:18" x14ac:dyDescent="0.25">
      <c r="A28" s="1" t="s">
        <v>93</v>
      </c>
      <c r="B28" t="s">
        <v>96</v>
      </c>
      <c r="C28" t="s">
        <v>493</v>
      </c>
      <c r="D28" s="1" t="s">
        <v>15</v>
      </c>
      <c r="E28" s="1" t="s">
        <v>20</v>
      </c>
      <c r="F28" s="1" t="s">
        <v>15</v>
      </c>
      <c r="G28" s="1" t="s">
        <v>20</v>
      </c>
      <c r="H28" s="1" t="s">
        <v>16</v>
      </c>
      <c r="I28" s="1" t="s">
        <v>21</v>
      </c>
      <c r="J28" s="1" t="s">
        <v>22</v>
      </c>
      <c r="K28" s="1" t="s">
        <v>20</v>
      </c>
      <c r="L28" s="1" t="str">
        <f t="shared" si="0"/>
        <v>Yes</v>
      </c>
    </row>
    <row r="29" spans="1:18" x14ac:dyDescent="0.25">
      <c r="A29" s="1" t="s">
        <v>93</v>
      </c>
      <c r="B29" t="s">
        <v>97</v>
      </c>
      <c r="C29" t="s">
        <v>98</v>
      </c>
      <c r="D29" s="1" t="s">
        <v>15</v>
      </c>
      <c r="E29" s="1" t="s">
        <v>16</v>
      </c>
      <c r="F29" s="1" t="s">
        <v>15</v>
      </c>
      <c r="G29" s="1" t="s">
        <v>16</v>
      </c>
      <c r="H29" s="1" t="s">
        <v>16</v>
      </c>
      <c r="I29" s="1" t="s">
        <v>21</v>
      </c>
      <c r="J29" s="1" t="s">
        <v>37</v>
      </c>
      <c r="K29" s="1" t="s">
        <v>16</v>
      </c>
      <c r="L29" s="1" t="str">
        <f t="shared" si="0"/>
        <v>Yes</v>
      </c>
    </row>
    <row r="30" spans="1:18" x14ac:dyDescent="0.25">
      <c r="A30" s="1" t="s">
        <v>93</v>
      </c>
      <c r="B30" t="s">
        <v>99</v>
      </c>
      <c r="C30" t="s">
        <v>100</v>
      </c>
      <c r="D30" s="1" t="s">
        <v>15</v>
      </c>
      <c r="E30" s="1" t="s">
        <v>16</v>
      </c>
      <c r="F30" s="1" t="s">
        <v>15</v>
      </c>
      <c r="G30" s="1" t="s">
        <v>16</v>
      </c>
      <c r="H30" s="1" t="s">
        <v>16</v>
      </c>
      <c r="I30" s="1" t="s">
        <v>21</v>
      </c>
      <c r="J30" s="1" t="s">
        <v>37</v>
      </c>
      <c r="K30" s="1" t="s">
        <v>16</v>
      </c>
      <c r="L30" s="1" t="str">
        <f t="shared" si="0"/>
        <v>Yes</v>
      </c>
    </row>
    <row r="31" spans="1:18" x14ac:dyDescent="0.25">
      <c r="A31" s="1" t="s">
        <v>93</v>
      </c>
      <c r="B31" t="s">
        <v>101</v>
      </c>
      <c r="C31" t="s">
        <v>102</v>
      </c>
      <c r="D31" s="1" t="s">
        <v>15</v>
      </c>
      <c r="E31" s="1" t="s">
        <v>16</v>
      </c>
      <c r="F31" s="1" t="s">
        <v>15</v>
      </c>
      <c r="G31" s="1" t="s">
        <v>16</v>
      </c>
      <c r="H31" s="1" t="s">
        <v>16</v>
      </c>
      <c r="I31" s="1" t="s">
        <v>17</v>
      </c>
      <c r="J31" s="1" t="s">
        <v>67</v>
      </c>
      <c r="K31" s="1" t="s">
        <v>16</v>
      </c>
      <c r="L31" s="1" t="str">
        <f t="shared" si="0"/>
        <v>Yes</v>
      </c>
    </row>
    <row r="32" spans="1:18" x14ac:dyDescent="0.25">
      <c r="A32" s="1" t="s">
        <v>103</v>
      </c>
      <c r="B32" t="s">
        <v>104</v>
      </c>
      <c r="C32" t="s">
        <v>105</v>
      </c>
      <c r="D32" s="1" t="s">
        <v>15</v>
      </c>
      <c r="E32" s="1" t="s">
        <v>16</v>
      </c>
      <c r="F32" s="1" t="s">
        <v>15</v>
      </c>
      <c r="G32" s="1" t="s">
        <v>16</v>
      </c>
      <c r="H32" s="1" t="s">
        <v>20</v>
      </c>
      <c r="I32" s="1" t="s">
        <v>53</v>
      </c>
      <c r="J32" s="1" t="s">
        <v>106</v>
      </c>
      <c r="K32" s="1" t="s">
        <v>16</v>
      </c>
      <c r="L32" s="1" t="str">
        <f t="shared" si="0"/>
        <v>Yes</v>
      </c>
    </row>
    <row r="33" spans="1:12" x14ac:dyDescent="0.25">
      <c r="A33" s="1" t="s">
        <v>103</v>
      </c>
      <c r="B33" t="s">
        <v>107</v>
      </c>
      <c r="C33" t="s">
        <v>493</v>
      </c>
      <c r="D33" s="1" t="s">
        <v>15</v>
      </c>
      <c r="E33" s="1" t="s">
        <v>20</v>
      </c>
      <c r="F33" s="1" t="s">
        <v>15</v>
      </c>
      <c r="G33" s="1" t="s">
        <v>20</v>
      </c>
      <c r="H33" s="1" t="s">
        <v>16</v>
      </c>
      <c r="I33" s="1" t="s">
        <v>21</v>
      </c>
      <c r="J33" s="1" t="s">
        <v>22</v>
      </c>
      <c r="K33" s="1" t="s">
        <v>20</v>
      </c>
      <c r="L33" s="1" t="str">
        <f t="shared" si="0"/>
        <v>Yes</v>
      </c>
    </row>
    <row r="34" spans="1:12" x14ac:dyDescent="0.25">
      <c r="A34" s="1" t="s">
        <v>108</v>
      </c>
      <c r="B34" t="s">
        <v>109</v>
      </c>
      <c r="C34" t="s">
        <v>493</v>
      </c>
      <c r="D34" s="1" t="s">
        <v>15</v>
      </c>
      <c r="E34" s="1" t="s">
        <v>20</v>
      </c>
      <c r="F34" s="1" t="s">
        <v>15</v>
      </c>
      <c r="G34" s="1" t="s">
        <v>20</v>
      </c>
      <c r="H34" s="1" t="s">
        <v>16</v>
      </c>
      <c r="I34" s="1" t="s">
        <v>21</v>
      </c>
      <c r="J34" s="1" t="s">
        <v>22</v>
      </c>
      <c r="K34" s="1" t="s">
        <v>20</v>
      </c>
      <c r="L34" s="1" t="str">
        <f t="shared" si="0"/>
        <v>Yes</v>
      </c>
    </row>
    <row r="35" spans="1:12" x14ac:dyDescent="0.25">
      <c r="A35" s="1" t="s">
        <v>108</v>
      </c>
      <c r="B35" t="s">
        <v>110</v>
      </c>
      <c r="C35" t="s">
        <v>493</v>
      </c>
      <c r="D35" s="1" t="s">
        <v>15</v>
      </c>
      <c r="E35" s="1" t="s">
        <v>20</v>
      </c>
      <c r="F35" s="1" t="s">
        <v>15</v>
      </c>
      <c r="G35" s="1" t="s">
        <v>20</v>
      </c>
      <c r="H35" s="1" t="s">
        <v>16</v>
      </c>
      <c r="I35" s="1" t="s">
        <v>21</v>
      </c>
      <c r="J35" s="1" t="s">
        <v>22</v>
      </c>
      <c r="K35" s="1" t="s">
        <v>20</v>
      </c>
      <c r="L35" s="1" t="str">
        <f t="shared" si="0"/>
        <v>Yes</v>
      </c>
    </row>
    <row r="36" spans="1:12" x14ac:dyDescent="0.25">
      <c r="A36" s="1" t="s">
        <v>108</v>
      </c>
      <c r="B36" t="s">
        <v>111</v>
      </c>
      <c r="C36" t="s">
        <v>112</v>
      </c>
      <c r="D36" s="1" t="s">
        <v>15</v>
      </c>
      <c r="E36" s="1" t="s">
        <v>16</v>
      </c>
      <c r="F36" s="1" t="s">
        <v>15</v>
      </c>
      <c r="G36" s="1" t="s">
        <v>20</v>
      </c>
      <c r="H36" s="1" t="s">
        <v>16</v>
      </c>
      <c r="I36" s="1" t="s">
        <v>17</v>
      </c>
      <c r="J36" s="1" t="s">
        <v>113</v>
      </c>
      <c r="K36" s="1" t="s">
        <v>16</v>
      </c>
      <c r="L36" s="1" t="str">
        <f t="shared" si="0"/>
        <v>Yes</v>
      </c>
    </row>
    <row r="37" spans="1:12" x14ac:dyDescent="0.25">
      <c r="A37" s="1" t="s">
        <v>108</v>
      </c>
      <c r="B37" t="s">
        <v>114</v>
      </c>
      <c r="C37" t="s">
        <v>115</v>
      </c>
      <c r="D37" s="1" t="s">
        <v>15</v>
      </c>
      <c r="E37" s="1" t="s">
        <v>16</v>
      </c>
      <c r="F37" s="1" t="s">
        <v>15</v>
      </c>
      <c r="G37" s="1" t="s">
        <v>20</v>
      </c>
      <c r="H37" s="1" t="s">
        <v>16</v>
      </c>
      <c r="I37" s="1" t="s">
        <v>17</v>
      </c>
      <c r="J37" s="1" t="s">
        <v>113</v>
      </c>
      <c r="K37" s="1" t="s">
        <v>16</v>
      </c>
      <c r="L37" s="1" t="str">
        <f t="shared" si="0"/>
        <v>Yes</v>
      </c>
    </row>
    <row r="38" spans="1:12" x14ac:dyDescent="0.25">
      <c r="A38" s="1" t="s">
        <v>108</v>
      </c>
      <c r="B38" t="s">
        <v>116</v>
      </c>
      <c r="C38" t="s">
        <v>117</v>
      </c>
      <c r="D38" s="1" t="s">
        <v>15</v>
      </c>
      <c r="E38" s="1" t="s">
        <v>16</v>
      </c>
      <c r="F38" s="1" t="s">
        <v>15</v>
      </c>
      <c r="G38" s="1" t="s">
        <v>20</v>
      </c>
      <c r="H38" s="1" t="s">
        <v>20</v>
      </c>
      <c r="I38" s="1" t="s">
        <v>21</v>
      </c>
      <c r="J38" s="1" t="s">
        <v>113</v>
      </c>
      <c r="K38" s="1" t="s">
        <v>16</v>
      </c>
      <c r="L38" s="1" t="str">
        <f t="shared" si="0"/>
        <v>Yes</v>
      </c>
    </row>
    <row r="39" spans="1:12" x14ac:dyDescent="0.25">
      <c r="A39" s="1" t="s">
        <v>108</v>
      </c>
      <c r="B39" t="s">
        <v>118</v>
      </c>
      <c r="C39" t="s">
        <v>119</v>
      </c>
      <c r="D39" s="1" t="s">
        <v>15</v>
      </c>
      <c r="E39" s="1" t="s">
        <v>16</v>
      </c>
      <c r="F39" s="1" t="s">
        <v>15</v>
      </c>
      <c r="G39" s="1" t="s">
        <v>20</v>
      </c>
      <c r="H39" s="1" t="s">
        <v>16</v>
      </c>
      <c r="I39" s="1" t="s">
        <v>17</v>
      </c>
      <c r="J39" s="1" t="s">
        <v>113</v>
      </c>
      <c r="K39" s="1" t="s">
        <v>16</v>
      </c>
      <c r="L39" s="1" t="str">
        <f t="shared" si="0"/>
        <v>Yes</v>
      </c>
    </row>
    <row r="40" spans="1:12" x14ac:dyDescent="0.25">
      <c r="A40" s="1" t="s">
        <v>120</v>
      </c>
      <c r="B40" t="s">
        <v>121</v>
      </c>
      <c r="C40" t="s">
        <v>122</v>
      </c>
      <c r="D40" s="1" t="s">
        <v>15</v>
      </c>
      <c r="E40" s="1" t="s">
        <v>16</v>
      </c>
      <c r="F40" s="1" t="s">
        <v>15</v>
      </c>
      <c r="G40" s="1" t="s">
        <v>16</v>
      </c>
      <c r="H40" s="1" t="s">
        <v>16</v>
      </c>
      <c r="I40" s="1" t="s">
        <v>21</v>
      </c>
      <c r="J40" s="1" t="s">
        <v>28</v>
      </c>
      <c r="K40" s="1" t="s">
        <v>16</v>
      </c>
      <c r="L40" s="1" t="str">
        <f t="shared" si="0"/>
        <v>Yes</v>
      </c>
    </row>
    <row r="41" spans="1:12" x14ac:dyDescent="0.25">
      <c r="A41" s="1" t="s">
        <v>123</v>
      </c>
      <c r="B41" t="s">
        <v>124</v>
      </c>
      <c r="C41" t="s">
        <v>493</v>
      </c>
      <c r="D41" s="1" t="s">
        <v>15</v>
      </c>
      <c r="E41" s="1" t="s">
        <v>20</v>
      </c>
      <c r="F41" s="1" t="s">
        <v>15</v>
      </c>
      <c r="G41" s="1" t="s">
        <v>20</v>
      </c>
      <c r="H41" s="1" t="s">
        <v>16</v>
      </c>
      <c r="I41" s="1" t="s">
        <v>21</v>
      </c>
      <c r="J41" s="1" t="s">
        <v>22</v>
      </c>
      <c r="K41" s="1" t="s">
        <v>20</v>
      </c>
      <c r="L41" s="1" t="str">
        <f t="shared" si="0"/>
        <v>Yes</v>
      </c>
    </row>
    <row r="42" spans="1:12" x14ac:dyDescent="0.25">
      <c r="A42" s="1" t="s">
        <v>125</v>
      </c>
      <c r="B42" t="s">
        <v>126</v>
      </c>
      <c r="C42" t="s">
        <v>127</v>
      </c>
      <c r="D42" s="1" t="s">
        <v>15</v>
      </c>
      <c r="E42" s="1" t="s">
        <v>16</v>
      </c>
      <c r="F42" s="1" t="s">
        <v>15</v>
      </c>
      <c r="G42" s="1" t="s">
        <v>16</v>
      </c>
      <c r="H42" s="1" t="s">
        <v>16</v>
      </c>
      <c r="I42" s="1" t="s">
        <v>21</v>
      </c>
      <c r="J42" s="1" t="s">
        <v>84</v>
      </c>
      <c r="K42" s="1" t="s">
        <v>16</v>
      </c>
      <c r="L42" s="1" t="str">
        <f t="shared" si="0"/>
        <v>Yes</v>
      </c>
    </row>
    <row r="43" spans="1:12" x14ac:dyDescent="0.25">
      <c r="A43" s="1" t="s">
        <v>125</v>
      </c>
      <c r="B43" t="s">
        <v>128</v>
      </c>
      <c r="C43" t="s">
        <v>493</v>
      </c>
      <c r="D43" s="1" t="s">
        <v>15</v>
      </c>
      <c r="E43" s="1" t="s">
        <v>20</v>
      </c>
      <c r="F43" s="1" t="s">
        <v>15</v>
      </c>
      <c r="G43" s="1" t="s">
        <v>20</v>
      </c>
      <c r="H43" s="1" t="s">
        <v>16</v>
      </c>
      <c r="I43" s="1" t="s">
        <v>21</v>
      </c>
      <c r="J43" s="1" t="s">
        <v>22</v>
      </c>
      <c r="K43" s="1" t="s">
        <v>20</v>
      </c>
      <c r="L43" s="1" t="str">
        <f t="shared" si="0"/>
        <v>Yes</v>
      </c>
    </row>
    <row r="44" spans="1:12" x14ac:dyDescent="0.25">
      <c r="A44" s="1" t="s">
        <v>129</v>
      </c>
      <c r="B44" t="s">
        <v>130</v>
      </c>
      <c r="C44" t="s">
        <v>493</v>
      </c>
      <c r="D44" s="1" t="s">
        <v>15</v>
      </c>
      <c r="E44" s="1" t="s">
        <v>20</v>
      </c>
      <c r="F44" s="1" t="s">
        <v>15</v>
      </c>
      <c r="G44" s="1" t="s">
        <v>20</v>
      </c>
      <c r="H44" s="1" t="s">
        <v>16</v>
      </c>
      <c r="I44" s="1" t="s">
        <v>21</v>
      </c>
      <c r="J44" s="1" t="s">
        <v>22</v>
      </c>
      <c r="K44" s="1" t="s">
        <v>20</v>
      </c>
      <c r="L44" s="1" t="str">
        <f t="shared" si="0"/>
        <v>Yes</v>
      </c>
    </row>
    <row r="45" spans="1:12" x14ac:dyDescent="0.25">
      <c r="A45" s="1" t="s">
        <v>131</v>
      </c>
      <c r="B45" t="s">
        <v>132</v>
      </c>
      <c r="C45" t="s">
        <v>133</v>
      </c>
      <c r="D45" s="1" t="s">
        <v>15</v>
      </c>
      <c r="E45" s="1" t="s">
        <v>16</v>
      </c>
      <c r="F45" s="1" t="s">
        <v>15</v>
      </c>
      <c r="G45" s="1" t="s">
        <v>16</v>
      </c>
      <c r="H45" s="1" t="s">
        <v>16</v>
      </c>
      <c r="I45" s="1" t="s">
        <v>21</v>
      </c>
      <c r="J45" s="1" t="s">
        <v>134</v>
      </c>
      <c r="K45" s="1" t="s">
        <v>16</v>
      </c>
      <c r="L45" s="1" t="str">
        <f t="shared" si="0"/>
        <v>Yes</v>
      </c>
    </row>
    <row r="46" spans="1:12" x14ac:dyDescent="0.25">
      <c r="A46" s="1" t="s">
        <v>131</v>
      </c>
      <c r="B46" t="s">
        <v>135</v>
      </c>
      <c r="C46" t="s">
        <v>136</v>
      </c>
      <c r="D46" s="1" t="s">
        <v>15</v>
      </c>
      <c r="E46" s="1" t="s">
        <v>16</v>
      </c>
      <c r="F46" s="1" t="s">
        <v>15</v>
      </c>
      <c r="G46" s="1" t="s">
        <v>16</v>
      </c>
      <c r="H46" s="1" t="s">
        <v>16</v>
      </c>
      <c r="I46" s="1" t="s">
        <v>21</v>
      </c>
      <c r="J46" s="1" t="s">
        <v>137</v>
      </c>
      <c r="K46" s="1" t="s">
        <v>16</v>
      </c>
      <c r="L46" s="1" t="str">
        <f t="shared" si="0"/>
        <v>Yes</v>
      </c>
    </row>
    <row r="47" spans="1:12" x14ac:dyDescent="0.25">
      <c r="A47" s="1" t="s">
        <v>131</v>
      </c>
      <c r="B47" t="s">
        <v>138</v>
      </c>
      <c r="C47" t="s">
        <v>139</v>
      </c>
      <c r="D47" s="1" t="s">
        <v>15</v>
      </c>
      <c r="E47" s="1" t="s">
        <v>16</v>
      </c>
      <c r="F47" s="1" t="s">
        <v>15</v>
      </c>
      <c r="G47" s="1" t="s">
        <v>16</v>
      </c>
      <c r="H47" s="1" t="s">
        <v>16</v>
      </c>
      <c r="I47" s="1" t="s">
        <v>21</v>
      </c>
      <c r="J47" s="1" t="s">
        <v>140</v>
      </c>
      <c r="K47" s="1" t="s">
        <v>16</v>
      </c>
      <c r="L47" s="1" t="str">
        <f t="shared" si="0"/>
        <v>Yes</v>
      </c>
    </row>
    <row r="48" spans="1:12" x14ac:dyDescent="0.25">
      <c r="A48" s="1" t="s">
        <v>141</v>
      </c>
      <c r="B48" t="s">
        <v>142</v>
      </c>
      <c r="C48" t="s">
        <v>143</v>
      </c>
      <c r="D48" s="1" t="s">
        <v>15</v>
      </c>
      <c r="E48" s="1" t="s">
        <v>16</v>
      </c>
      <c r="F48" s="1" t="s">
        <v>15</v>
      </c>
      <c r="G48" s="1" t="s">
        <v>16</v>
      </c>
      <c r="H48" s="1" t="s">
        <v>16</v>
      </c>
      <c r="I48" s="1" t="s">
        <v>21</v>
      </c>
      <c r="J48" s="1" t="s">
        <v>144</v>
      </c>
      <c r="K48" s="1" t="s">
        <v>16</v>
      </c>
      <c r="L48" s="1" t="str">
        <f t="shared" si="0"/>
        <v>Yes</v>
      </c>
    </row>
    <row r="49" spans="1:12" x14ac:dyDescent="0.25">
      <c r="A49" s="1" t="s">
        <v>141</v>
      </c>
      <c r="B49" t="s">
        <v>145</v>
      </c>
      <c r="C49" t="s">
        <v>146</v>
      </c>
      <c r="D49" s="1" t="s">
        <v>15</v>
      </c>
      <c r="E49" s="1" t="s">
        <v>16</v>
      </c>
      <c r="F49" s="1" t="s">
        <v>15</v>
      </c>
      <c r="G49" s="1" t="s">
        <v>16</v>
      </c>
      <c r="H49" s="1" t="s">
        <v>16</v>
      </c>
      <c r="I49" s="1" t="s">
        <v>21</v>
      </c>
      <c r="J49" s="1" t="s">
        <v>147</v>
      </c>
      <c r="K49" s="1" t="s">
        <v>16</v>
      </c>
      <c r="L49" s="1" t="str">
        <f t="shared" si="0"/>
        <v>Yes</v>
      </c>
    </row>
    <row r="50" spans="1:12" x14ac:dyDescent="0.25">
      <c r="A50" s="1" t="s">
        <v>148</v>
      </c>
      <c r="B50" t="s">
        <v>149</v>
      </c>
      <c r="C50" t="s">
        <v>150</v>
      </c>
      <c r="D50" s="1" t="s">
        <v>15</v>
      </c>
      <c r="E50" s="1" t="s">
        <v>16</v>
      </c>
      <c r="F50" s="1" t="s">
        <v>15</v>
      </c>
      <c r="G50" s="1" t="s">
        <v>16</v>
      </c>
      <c r="H50" s="1" t="s">
        <v>16</v>
      </c>
      <c r="I50" s="1" t="s">
        <v>21</v>
      </c>
      <c r="J50" s="1" t="s">
        <v>151</v>
      </c>
      <c r="K50" s="1" t="s">
        <v>16</v>
      </c>
      <c r="L50" s="1" t="str">
        <f t="shared" si="0"/>
        <v>Yes</v>
      </c>
    </row>
    <row r="51" spans="1:12" x14ac:dyDescent="0.25">
      <c r="A51" s="1" t="s">
        <v>148</v>
      </c>
      <c r="B51" t="s">
        <v>152</v>
      </c>
      <c r="C51" t="s">
        <v>153</v>
      </c>
      <c r="D51" s="1" t="s">
        <v>15</v>
      </c>
      <c r="E51" s="1" t="s">
        <v>16</v>
      </c>
      <c r="F51" s="1" t="s">
        <v>15</v>
      </c>
      <c r="G51" s="1" t="s">
        <v>16</v>
      </c>
      <c r="H51" s="1" t="s">
        <v>16</v>
      </c>
      <c r="I51" s="1" t="s">
        <v>17</v>
      </c>
      <c r="J51" s="1" t="s">
        <v>18</v>
      </c>
      <c r="K51" s="1" t="s">
        <v>16</v>
      </c>
      <c r="L51" s="1" t="str">
        <f t="shared" si="0"/>
        <v>Yes</v>
      </c>
    </row>
    <row r="52" spans="1:12" x14ac:dyDescent="0.25">
      <c r="A52" s="1" t="s">
        <v>148</v>
      </c>
      <c r="B52" t="s">
        <v>154</v>
      </c>
      <c r="C52" t="s">
        <v>155</v>
      </c>
      <c r="D52" s="1" t="s">
        <v>15</v>
      </c>
      <c r="E52" s="1" t="s">
        <v>16</v>
      </c>
      <c r="F52" s="1" t="s">
        <v>15</v>
      </c>
      <c r="G52" s="1" t="s">
        <v>16</v>
      </c>
      <c r="H52" s="1" t="s">
        <v>16</v>
      </c>
      <c r="I52" s="1" t="s">
        <v>21</v>
      </c>
      <c r="J52" s="1" t="s">
        <v>37</v>
      </c>
      <c r="K52" s="1" t="s">
        <v>16</v>
      </c>
      <c r="L52" s="1" t="str">
        <f t="shared" si="0"/>
        <v>Yes</v>
      </c>
    </row>
    <row r="53" spans="1:12" x14ac:dyDescent="0.25">
      <c r="A53" s="1" t="s">
        <v>156</v>
      </c>
      <c r="B53" t="s">
        <v>157</v>
      </c>
      <c r="C53" t="s">
        <v>158</v>
      </c>
      <c r="D53" s="1" t="s">
        <v>15</v>
      </c>
      <c r="E53" s="1" t="s">
        <v>16</v>
      </c>
      <c r="F53" s="1" t="s">
        <v>15</v>
      </c>
      <c r="G53" s="1" t="s">
        <v>16</v>
      </c>
      <c r="H53" s="1" t="s">
        <v>16</v>
      </c>
      <c r="I53" s="1" t="s">
        <v>21</v>
      </c>
      <c r="J53" s="1" t="s">
        <v>159</v>
      </c>
      <c r="K53" s="1" t="s">
        <v>16</v>
      </c>
      <c r="L53" s="1" t="str">
        <f t="shared" si="0"/>
        <v>Yes</v>
      </c>
    </row>
    <row r="54" spans="1:12" x14ac:dyDescent="0.25">
      <c r="A54" s="1" t="s">
        <v>156</v>
      </c>
      <c r="B54" t="s">
        <v>160</v>
      </c>
      <c r="C54" t="s">
        <v>161</v>
      </c>
      <c r="D54" s="1" t="s">
        <v>15</v>
      </c>
      <c r="E54" s="1" t="s">
        <v>16</v>
      </c>
      <c r="F54" s="1" t="s">
        <v>15</v>
      </c>
      <c r="G54" s="1" t="s">
        <v>16</v>
      </c>
      <c r="H54" s="1" t="s">
        <v>16</v>
      </c>
      <c r="I54" s="1" t="s">
        <v>21</v>
      </c>
      <c r="J54" s="1" t="s">
        <v>54</v>
      </c>
      <c r="K54" s="1" t="s">
        <v>16</v>
      </c>
      <c r="L54" s="1" t="str">
        <f t="shared" si="0"/>
        <v>Yes</v>
      </c>
    </row>
    <row r="55" spans="1:12" x14ac:dyDescent="0.25">
      <c r="A55" s="1" t="s">
        <v>162</v>
      </c>
      <c r="B55" t="s">
        <v>163</v>
      </c>
      <c r="C55" t="s">
        <v>164</v>
      </c>
      <c r="D55" s="1" t="s">
        <v>15</v>
      </c>
      <c r="E55" s="1" t="s">
        <v>16</v>
      </c>
      <c r="F55" s="1" t="s">
        <v>15</v>
      </c>
      <c r="G55" s="1" t="s">
        <v>16</v>
      </c>
      <c r="H55" s="1" t="s">
        <v>16</v>
      </c>
      <c r="I55" s="1" t="s">
        <v>21</v>
      </c>
      <c r="J55" s="1" t="s">
        <v>165</v>
      </c>
      <c r="K55" s="1" t="s">
        <v>16</v>
      </c>
      <c r="L55" s="1" t="str">
        <f t="shared" si="0"/>
        <v>Yes</v>
      </c>
    </row>
    <row r="56" spans="1:12" x14ac:dyDescent="0.25">
      <c r="A56" s="1" t="s">
        <v>162</v>
      </c>
      <c r="B56" t="s">
        <v>166</v>
      </c>
      <c r="C56" t="s">
        <v>167</v>
      </c>
      <c r="D56" s="1" t="s">
        <v>15</v>
      </c>
      <c r="E56" s="1" t="s">
        <v>16</v>
      </c>
      <c r="F56" s="1" t="s">
        <v>15</v>
      </c>
      <c r="G56" s="1" t="s">
        <v>16</v>
      </c>
      <c r="H56" s="1" t="s">
        <v>16</v>
      </c>
      <c r="I56" s="1" t="s">
        <v>21</v>
      </c>
      <c r="J56" s="1" t="s">
        <v>165</v>
      </c>
      <c r="K56" s="1" t="s">
        <v>16</v>
      </c>
      <c r="L56" s="1" t="str">
        <f t="shared" si="0"/>
        <v>Yes</v>
      </c>
    </row>
    <row r="57" spans="1:12" x14ac:dyDescent="0.25">
      <c r="A57" s="1" t="s">
        <v>162</v>
      </c>
      <c r="B57" t="s">
        <v>168</v>
      </c>
      <c r="C57" t="s">
        <v>169</v>
      </c>
      <c r="D57" s="1" t="s">
        <v>15</v>
      </c>
      <c r="E57" s="1" t="s">
        <v>16</v>
      </c>
      <c r="F57" s="1" t="s">
        <v>15</v>
      </c>
      <c r="G57" s="1" t="s">
        <v>16</v>
      </c>
      <c r="H57" s="1" t="s">
        <v>20</v>
      </c>
      <c r="I57" s="1" t="s">
        <v>21</v>
      </c>
      <c r="J57" s="1" t="s">
        <v>37</v>
      </c>
      <c r="K57" s="1" t="s">
        <v>16</v>
      </c>
      <c r="L57" s="1" t="str">
        <f t="shared" si="0"/>
        <v>Yes</v>
      </c>
    </row>
    <row r="58" spans="1:12" x14ac:dyDescent="0.25">
      <c r="A58" s="1" t="s">
        <v>162</v>
      </c>
      <c r="B58" t="s">
        <v>170</v>
      </c>
      <c r="C58" t="s">
        <v>171</v>
      </c>
      <c r="D58" s="1" t="s">
        <v>15</v>
      </c>
      <c r="E58" s="1" t="s">
        <v>16</v>
      </c>
      <c r="F58" s="1" t="s">
        <v>15</v>
      </c>
      <c r="G58" s="1" t="s">
        <v>16</v>
      </c>
      <c r="H58" s="1" t="s">
        <v>16</v>
      </c>
      <c r="I58" s="1" t="s">
        <v>21</v>
      </c>
      <c r="J58" s="1" t="s">
        <v>172</v>
      </c>
      <c r="K58" s="1" t="s">
        <v>16</v>
      </c>
      <c r="L58" s="1" t="str">
        <f t="shared" si="0"/>
        <v>Yes</v>
      </c>
    </row>
    <row r="59" spans="1:12" x14ac:dyDescent="0.25">
      <c r="A59" s="1" t="s">
        <v>162</v>
      </c>
      <c r="B59" t="s">
        <v>173</v>
      </c>
      <c r="C59" t="s">
        <v>493</v>
      </c>
      <c r="D59" s="1" t="s">
        <v>15</v>
      </c>
      <c r="E59" s="1" t="s">
        <v>20</v>
      </c>
      <c r="F59" s="1" t="s">
        <v>15</v>
      </c>
      <c r="G59" s="1" t="s">
        <v>20</v>
      </c>
      <c r="H59" s="1" t="s">
        <v>16</v>
      </c>
      <c r="I59" s="1" t="s">
        <v>21</v>
      </c>
      <c r="J59" s="1" t="s">
        <v>22</v>
      </c>
      <c r="K59" s="1" t="s">
        <v>20</v>
      </c>
      <c r="L59" s="1" t="str">
        <f t="shared" si="0"/>
        <v>Yes</v>
      </c>
    </row>
    <row r="60" spans="1:12" x14ac:dyDescent="0.25">
      <c r="A60" s="1" t="s">
        <v>162</v>
      </c>
      <c r="B60" t="s">
        <v>174</v>
      </c>
      <c r="C60" t="s">
        <v>175</v>
      </c>
      <c r="D60" s="1" t="s">
        <v>15</v>
      </c>
      <c r="E60" s="1" t="s">
        <v>16</v>
      </c>
      <c r="F60" s="1" t="s">
        <v>15</v>
      </c>
      <c r="G60" s="1" t="s">
        <v>16</v>
      </c>
      <c r="H60" s="1" t="s">
        <v>16</v>
      </c>
      <c r="I60" s="1" t="s">
        <v>21</v>
      </c>
      <c r="J60" s="1" t="s">
        <v>37</v>
      </c>
      <c r="K60" s="1" t="s">
        <v>16</v>
      </c>
      <c r="L60" s="1" t="str">
        <f t="shared" si="0"/>
        <v>Yes</v>
      </c>
    </row>
    <row r="61" spans="1:12" x14ac:dyDescent="0.25">
      <c r="A61" s="1" t="s">
        <v>162</v>
      </c>
      <c r="B61" t="s">
        <v>176</v>
      </c>
      <c r="C61" t="s">
        <v>177</v>
      </c>
      <c r="D61" s="1" t="s">
        <v>15</v>
      </c>
      <c r="E61" s="1" t="s">
        <v>16</v>
      </c>
      <c r="F61" s="1" t="s">
        <v>15</v>
      </c>
      <c r="G61" s="1" t="s">
        <v>16</v>
      </c>
      <c r="H61" s="1" t="s">
        <v>16</v>
      </c>
      <c r="I61" s="1" t="s">
        <v>21</v>
      </c>
      <c r="J61" s="1" t="s">
        <v>178</v>
      </c>
      <c r="K61" s="1" t="s">
        <v>16</v>
      </c>
      <c r="L61" s="1" t="str">
        <f t="shared" si="0"/>
        <v>Yes</v>
      </c>
    </row>
    <row r="62" spans="1:12" x14ac:dyDescent="0.25">
      <c r="A62" s="1" t="s">
        <v>162</v>
      </c>
      <c r="B62" t="s">
        <v>179</v>
      </c>
      <c r="C62" t="s">
        <v>180</v>
      </c>
      <c r="D62" s="1" t="s">
        <v>15</v>
      </c>
      <c r="E62" s="1" t="s">
        <v>16</v>
      </c>
      <c r="F62" s="1" t="s">
        <v>15</v>
      </c>
      <c r="G62" s="1" t="s">
        <v>16</v>
      </c>
      <c r="H62" s="1" t="s">
        <v>16</v>
      </c>
      <c r="I62" s="1" t="s">
        <v>21</v>
      </c>
      <c r="J62" s="1" t="s">
        <v>37</v>
      </c>
      <c r="K62" s="1" t="s">
        <v>16</v>
      </c>
      <c r="L62" s="1" t="str">
        <f t="shared" si="0"/>
        <v>Yes</v>
      </c>
    </row>
    <row r="63" spans="1:12" x14ac:dyDescent="0.25">
      <c r="A63" s="1" t="s">
        <v>181</v>
      </c>
      <c r="B63" t="s">
        <v>182</v>
      </c>
      <c r="C63" t="s">
        <v>100</v>
      </c>
      <c r="D63" s="1" t="s">
        <v>15</v>
      </c>
      <c r="E63" s="1" t="s">
        <v>16</v>
      </c>
      <c r="F63" s="1" t="s">
        <v>15</v>
      </c>
      <c r="G63" s="1" t="s">
        <v>16</v>
      </c>
      <c r="H63" s="1" t="s">
        <v>16</v>
      </c>
      <c r="I63" s="1" t="s">
        <v>21</v>
      </c>
      <c r="J63" s="1" t="s">
        <v>37</v>
      </c>
      <c r="K63" s="1" t="s">
        <v>16</v>
      </c>
      <c r="L63" s="1" t="str">
        <f t="shared" si="0"/>
        <v>Yes</v>
      </c>
    </row>
    <row r="64" spans="1:12" x14ac:dyDescent="0.25">
      <c r="A64" s="1" t="s">
        <v>181</v>
      </c>
      <c r="B64" t="s">
        <v>183</v>
      </c>
      <c r="C64" t="s">
        <v>184</v>
      </c>
      <c r="D64" s="1" t="s">
        <v>15</v>
      </c>
      <c r="E64" s="1" t="s">
        <v>16</v>
      </c>
      <c r="F64" s="1" t="s">
        <v>15</v>
      </c>
      <c r="G64" s="1" t="s">
        <v>16</v>
      </c>
      <c r="H64" s="1" t="s">
        <v>16</v>
      </c>
      <c r="I64" s="1" t="s">
        <v>21</v>
      </c>
      <c r="J64" s="1" t="s">
        <v>37</v>
      </c>
      <c r="K64" s="1" t="s">
        <v>16</v>
      </c>
      <c r="L64" s="1" t="str">
        <f t="shared" si="0"/>
        <v>Yes</v>
      </c>
    </row>
    <row r="65" spans="1:13" x14ac:dyDescent="0.25">
      <c r="A65" s="1" t="s">
        <v>181</v>
      </c>
      <c r="B65" t="s">
        <v>185</v>
      </c>
      <c r="C65" t="s">
        <v>186</v>
      </c>
      <c r="D65" s="1" t="s">
        <v>15</v>
      </c>
      <c r="E65" s="1" t="s">
        <v>16</v>
      </c>
      <c r="F65" s="1" t="s">
        <v>15</v>
      </c>
      <c r="G65" s="1" t="s">
        <v>16</v>
      </c>
      <c r="H65" s="1" t="s">
        <v>16</v>
      </c>
      <c r="I65" s="1" t="s">
        <v>21</v>
      </c>
      <c r="J65" s="1" t="s">
        <v>37</v>
      </c>
      <c r="K65" s="1" t="s">
        <v>16</v>
      </c>
      <c r="L65" s="1" t="str">
        <f t="shared" si="0"/>
        <v>Yes</v>
      </c>
    </row>
    <row r="66" spans="1:13" x14ac:dyDescent="0.25">
      <c r="A66" s="1" t="s">
        <v>181</v>
      </c>
      <c r="B66" t="s">
        <v>187</v>
      </c>
      <c r="C66" t="s">
        <v>188</v>
      </c>
      <c r="D66" s="1" t="s">
        <v>15</v>
      </c>
      <c r="E66" s="1" t="s">
        <v>16</v>
      </c>
      <c r="F66" s="1" t="s">
        <v>15</v>
      </c>
      <c r="G66" s="1" t="s">
        <v>16</v>
      </c>
      <c r="H66" s="1" t="s">
        <v>16</v>
      </c>
      <c r="I66" s="1" t="s">
        <v>21</v>
      </c>
      <c r="J66" s="1" t="s">
        <v>67</v>
      </c>
      <c r="K66" s="1" t="s">
        <v>16</v>
      </c>
      <c r="L66" s="1" t="str">
        <f t="shared" ref="L66:L129" si="1">IF(OR(D66="Indeterminate",F66="Indeterminate"),"Indeterminate",IF(OR(D66="Payload exceeds limit",F66="Payload exceeds limit"),"Payload exceeds limit",IF(OR(D66="Error Occurred",F66="Error Occurred"),"Error Occurred",IF(D66=F66,"Yes","No"))))</f>
        <v>Yes</v>
      </c>
    </row>
    <row r="67" spans="1:13" x14ac:dyDescent="0.25">
      <c r="A67" s="1" t="s">
        <v>181</v>
      </c>
      <c r="B67" t="s">
        <v>189</v>
      </c>
      <c r="C67" t="s">
        <v>190</v>
      </c>
      <c r="D67" s="1" t="s">
        <v>15</v>
      </c>
      <c r="E67" s="1" t="s">
        <v>16</v>
      </c>
      <c r="F67" s="1" t="s">
        <v>191</v>
      </c>
      <c r="G67" s="1" t="s">
        <v>16</v>
      </c>
      <c r="H67" s="1" t="s">
        <v>16</v>
      </c>
      <c r="I67" s="1" t="s">
        <v>17</v>
      </c>
      <c r="J67" s="1" t="s">
        <v>37</v>
      </c>
      <c r="K67" s="1" t="s">
        <v>16</v>
      </c>
      <c r="L67" s="1" t="str">
        <f t="shared" si="1"/>
        <v>No</v>
      </c>
      <c r="M67" s="1" t="s">
        <v>489</v>
      </c>
    </row>
    <row r="68" spans="1:13" x14ac:dyDescent="0.25">
      <c r="A68" s="1" t="s">
        <v>192</v>
      </c>
      <c r="B68" t="s">
        <v>193</v>
      </c>
      <c r="C68" t="s">
        <v>194</v>
      </c>
      <c r="D68" s="1" t="s">
        <v>15</v>
      </c>
      <c r="E68" s="1" t="s">
        <v>16</v>
      </c>
      <c r="F68" s="1" t="s">
        <v>15</v>
      </c>
      <c r="G68" s="1" t="s">
        <v>16</v>
      </c>
      <c r="H68" s="1" t="s">
        <v>16</v>
      </c>
      <c r="I68" s="1" t="s">
        <v>21</v>
      </c>
      <c r="J68" s="1" t="s">
        <v>195</v>
      </c>
      <c r="K68" s="1" t="s">
        <v>16</v>
      </c>
      <c r="L68" s="1" t="str">
        <f t="shared" si="1"/>
        <v>Yes</v>
      </c>
    </row>
    <row r="69" spans="1:13" x14ac:dyDescent="0.25">
      <c r="A69" s="1" t="s">
        <v>192</v>
      </c>
      <c r="B69" t="s">
        <v>196</v>
      </c>
      <c r="C69" t="s">
        <v>197</v>
      </c>
      <c r="D69" s="1" t="s">
        <v>15</v>
      </c>
      <c r="E69" s="1" t="s">
        <v>16</v>
      </c>
      <c r="F69" s="1" t="s">
        <v>15</v>
      </c>
      <c r="G69" s="1" t="s">
        <v>16</v>
      </c>
      <c r="H69" s="1" t="s">
        <v>16</v>
      </c>
      <c r="I69" s="1" t="s">
        <v>21</v>
      </c>
      <c r="J69" s="1" t="s">
        <v>37</v>
      </c>
      <c r="K69" s="1" t="s">
        <v>16</v>
      </c>
      <c r="L69" s="1" t="str">
        <f t="shared" si="1"/>
        <v>Yes</v>
      </c>
    </row>
    <row r="70" spans="1:13" x14ac:dyDescent="0.25">
      <c r="A70" s="1" t="s">
        <v>192</v>
      </c>
      <c r="B70" t="s">
        <v>198</v>
      </c>
      <c r="C70" t="s">
        <v>199</v>
      </c>
      <c r="D70" s="1" t="s">
        <v>15</v>
      </c>
      <c r="E70" s="1" t="s">
        <v>16</v>
      </c>
      <c r="F70" s="1" t="s">
        <v>15</v>
      </c>
      <c r="G70" s="1" t="s">
        <v>16</v>
      </c>
      <c r="H70" s="1" t="s">
        <v>16</v>
      </c>
      <c r="I70" s="1" t="s">
        <v>21</v>
      </c>
      <c r="J70" s="1" t="s">
        <v>37</v>
      </c>
      <c r="K70" s="1" t="s">
        <v>16</v>
      </c>
      <c r="L70" s="1" t="str">
        <f t="shared" si="1"/>
        <v>Yes</v>
      </c>
    </row>
    <row r="71" spans="1:13" x14ac:dyDescent="0.25">
      <c r="A71" s="1" t="s">
        <v>192</v>
      </c>
      <c r="B71" t="s">
        <v>200</v>
      </c>
      <c r="C71" t="s">
        <v>201</v>
      </c>
      <c r="D71" s="1" t="s">
        <v>15</v>
      </c>
      <c r="E71" s="1" t="s">
        <v>16</v>
      </c>
      <c r="F71" s="1" t="s">
        <v>15</v>
      </c>
      <c r="G71" s="1" t="s">
        <v>16</v>
      </c>
      <c r="H71" s="1" t="s">
        <v>16</v>
      </c>
      <c r="I71" s="1" t="s">
        <v>21</v>
      </c>
      <c r="J71" s="1" t="s">
        <v>137</v>
      </c>
      <c r="K71" s="1" t="s">
        <v>16</v>
      </c>
      <c r="L71" s="1" t="str">
        <f t="shared" si="1"/>
        <v>Yes</v>
      </c>
    </row>
    <row r="72" spans="1:13" x14ac:dyDescent="0.25">
      <c r="A72" s="1" t="s">
        <v>192</v>
      </c>
      <c r="B72" t="s">
        <v>202</v>
      </c>
      <c r="C72" t="s">
        <v>203</v>
      </c>
      <c r="D72" s="1" t="s">
        <v>15</v>
      </c>
      <c r="E72" s="1" t="s">
        <v>16</v>
      </c>
      <c r="F72" s="1" t="s">
        <v>15</v>
      </c>
      <c r="G72" s="1" t="s">
        <v>16</v>
      </c>
      <c r="H72" s="1" t="s">
        <v>16</v>
      </c>
      <c r="I72" s="1" t="s">
        <v>53</v>
      </c>
      <c r="J72" s="1" t="s">
        <v>204</v>
      </c>
      <c r="K72" s="1" t="s">
        <v>16</v>
      </c>
      <c r="L72" s="1" t="str">
        <f t="shared" si="1"/>
        <v>Yes</v>
      </c>
    </row>
    <row r="73" spans="1:13" x14ac:dyDescent="0.25">
      <c r="A73" s="1" t="s">
        <v>205</v>
      </c>
      <c r="B73" t="s">
        <v>206</v>
      </c>
      <c r="C73" t="s">
        <v>207</v>
      </c>
      <c r="D73" s="1" t="s">
        <v>15</v>
      </c>
      <c r="E73" s="1" t="s">
        <v>16</v>
      </c>
      <c r="F73" s="1" t="s">
        <v>15</v>
      </c>
      <c r="G73" s="1" t="s">
        <v>16</v>
      </c>
      <c r="H73" s="1" t="s">
        <v>16</v>
      </c>
      <c r="I73" s="1" t="s">
        <v>21</v>
      </c>
      <c r="J73" s="1" t="s">
        <v>37</v>
      </c>
      <c r="K73" s="1" t="s">
        <v>16</v>
      </c>
      <c r="L73" s="1" t="str">
        <f t="shared" si="1"/>
        <v>Yes</v>
      </c>
    </row>
    <row r="74" spans="1:13" x14ac:dyDescent="0.25">
      <c r="A74" s="1" t="s">
        <v>205</v>
      </c>
      <c r="B74" t="s">
        <v>208</v>
      </c>
      <c r="C74" t="s">
        <v>209</v>
      </c>
      <c r="D74" s="1" t="s">
        <v>15</v>
      </c>
      <c r="E74" s="1" t="s">
        <v>16</v>
      </c>
      <c r="F74" s="1" t="s">
        <v>15</v>
      </c>
      <c r="G74" s="1" t="s">
        <v>16</v>
      </c>
      <c r="H74" s="1" t="s">
        <v>16</v>
      </c>
      <c r="I74" s="1" t="s">
        <v>21</v>
      </c>
      <c r="J74" s="1" t="s">
        <v>37</v>
      </c>
      <c r="K74" s="1" t="s">
        <v>16</v>
      </c>
      <c r="L74" s="1" t="str">
        <f t="shared" si="1"/>
        <v>Yes</v>
      </c>
    </row>
    <row r="75" spans="1:13" x14ac:dyDescent="0.25">
      <c r="A75" s="1" t="s">
        <v>205</v>
      </c>
      <c r="B75" t="s">
        <v>210</v>
      </c>
      <c r="C75" t="s">
        <v>211</v>
      </c>
      <c r="D75" s="1" t="s">
        <v>15</v>
      </c>
      <c r="E75" s="1" t="s">
        <v>16</v>
      </c>
      <c r="F75" s="1" t="s">
        <v>15</v>
      </c>
      <c r="G75" s="1" t="s">
        <v>16</v>
      </c>
      <c r="H75" s="1" t="s">
        <v>16</v>
      </c>
      <c r="I75" s="1" t="s">
        <v>21</v>
      </c>
      <c r="J75" s="1" t="s">
        <v>212</v>
      </c>
      <c r="K75" s="1" t="s">
        <v>16</v>
      </c>
      <c r="L75" s="1" t="str">
        <f t="shared" si="1"/>
        <v>Yes</v>
      </c>
    </row>
    <row r="76" spans="1:13" x14ac:dyDescent="0.25">
      <c r="A76" s="1" t="s">
        <v>205</v>
      </c>
      <c r="B76" t="s">
        <v>213</v>
      </c>
      <c r="C76" t="s">
        <v>214</v>
      </c>
      <c r="D76" s="1" t="s">
        <v>15</v>
      </c>
      <c r="E76" s="1" t="s">
        <v>16</v>
      </c>
      <c r="F76" s="1" t="s">
        <v>15</v>
      </c>
      <c r="G76" s="1" t="s">
        <v>16</v>
      </c>
      <c r="H76" s="1" t="s">
        <v>16</v>
      </c>
      <c r="I76" s="1" t="s">
        <v>21</v>
      </c>
      <c r="J76" s="1" t="s">
        <v>215</v>
      </c>
      <c r="K76" s="1" t="s">
        <v>16</v>
      </c>
      <c r="L76" s="1" t="str">
        <f t="shared" si="1"/>
        <v>Yes</v>
      </c>
    </row>
    <row r="77" spans="1:13" x14ac:dyDescent="0.25">
      <c r="A77" s="1" t="s">
        <v>216</v>
      </c>
      <c r="B77" t="s">
        <v>217</v>
      </c>
      <c r="C77" t="s">
        <v>218</v>
      </c>
      <c r="D77" s="1" t="s">
        <v>15</v>
      </c>
      <c r="E77" s="1" t="s">
        <v>16</v>
      </c>
      <c r="F77" s="1" t="s">
        <v>15</v>
      </c>
      <c r="G77" s="1" t="s">
        <v>16</v>
      </c>
      <c r="H77" s="1" t="s">
        <v>16</v>
      </c>
      <c r="I77" s="1" t="s">
        <v>21</v>
      </c>
      <c r="J77" s="1" t="s">
        <v>219</v>
      </c>
      <c r="K77" s="1" t="s">
        <v>16</v>
      </c>
      <c r="L77" s="1" t="str">
        <f t="shared" si="1"/>
        <v>Yes</v>
      </c>
    </row>
    <row r="78" spans="1:13" x14ac:dyDescent="0.25">
      <c r="A78" s="1" t="s">
        <v>216</v>
      </c>
      <c r="B78" t="s">
        <v>220</v>
      </c>
      <c r="C78" t="s">
        <v>221</v>
      </c>
      <c r="D78" s="1" t="s">
        <v>15</v>
      </c>
      <c r="E78" s="1" t="s">
        <v>16</v>
      </c>
      <c r="F78" s="1" t="s">
        <v>222</v>
      </c>
      <c r="G78" s="1" t="s">
        <v>16</v>
      </c>
      <c r="H78" s="1" t="s">
        <v>16</v>
      </c>
      <c r="I78" s="1" t="s">
        <v>17</v>
      </c>
      <c r="J78" s="1" t="s">
        <v>37</v>
      </c>
      <c r="K78" s="1" t="s">
        <v>16</v>
      </c>
      <c r="L78" s="1" t="str">
        <f t="shared" si="1"/>
        <v>No</v>
      </c>
      <c r="M78" s="1" t="s">
        <v>490</v>
      </c>
    </row>
    <row r="79" spans="1:13" x14ac:dyDescent="0.25">
      <c r="A79" s="1" t="s">
        <v>216</v>
      </c>
      <c r="B79" t="s">
        <v>223</v>
      </c>
      <c r="C79" t="s">
        <v>224</v>
      </c>
      <c r="D79" s="1" t="s">
        <v>15</v>
      </c>
      <c r="E79" s="1" t="s">
        <v>16</v>
      </c>
      <c r="F79" s="1" t="s">
        <v>15</v>
      </c>
      <c r="G79" s="1" t="s">
        <v>16</v>
      </c>
      <c r="H79" s="1" t="s">
        <v>16</v>
      </c>
      <c r="I79" s="1" t="s">
        <v>21</v>
      </c>
      <c r="J79" s="1" t="s">
        <v>37</v>
      </c>
      <c r="K79" s="1" t="s">
        <v>16</v>
      </c>
      <c r="L79" s="1" t="str">
        <f t="shared" si="1"/>
        <v>Yes</v>
      </c>
    </row>
    <row r="80" spans="1:13" x14ac:dyDescent="0.25">
      <c r="A80" s="1" t="s">
        <v>216</v>
      </c>
      <c r="B80" t="s">
        <v>225</v>
      </c>
      <c r="C80" t="s">
        <v>226</v>
      </c>
      <c r="D80" s="1" t="s">
        <v>15</v>
      </c>
      <c r="E80" s="1" t="s">
        <v>16</v>
      </c>
      <c r="F80" s="1" t="s">
        <v>15</v>
      </c>
      <c r="G80" s="1" t="s">
        <v>16</v>
      </c>
      <c r="H80" s="1" t="s">
        <v>16</v>
      </c>
      <c r="I80" s="1" t="s">
        <v>53</v>
      </c>
      <c r="J80" s="1" t="s">
        <v>227</v>
      </c>
      <c r="K80" s="1" t="s">
        <v>16</v>
      </c>
      <c r="L80" s="1" t="str">
        <f t="shared" si="1"/>
        <v>Yes</v>
      </c>
    </row>
    <row r="81" spans="1:12" x14ac:dyDescent="0.25">
      <c r="A81" s="1" t="s">
        <v>216</v>
      </c>
      <c r="B81" t="s">
        <v>228</v>
      </c>
      <c r="C81" t="s">
        <v>229</v>
      </c>
      <c r="D81" s="1" t="s">
        <v>15</v>
      </c>
      <c r="E81" s="1" t="s">
        <v>16</v>
      </c>
      <c r="F81" s="1" t="s">
        <v>15</v>
      </c>
      <c r="G81" s="1" t="s">
        <v>16</v>
      </c>
      <c r="H81" s="1" t="s">
        <v>16</v>
      </c>
      <c r="I81" s="1" t="s">
        <v>21</v>
      </c>
      <c r="J81" s="1" t="s">
        <v>37</v>
      </c>
      <c r="K81" s="1" t="s">
        <v>16</v>
      </c>
      <c r="L81" s="1" t="str">
        <f t="shared" si="1"/>
        <v>Yes</v>
      </c>
    </row>
    <row r="82" spans="1:12" x14ac:dyDescent="0.25">
      <c r="A82" s="1" t="s">
        <v>216</v>
      </c>
      <c r="B82" t="s">
        <v>230</v>
      </c>
      <c r="C82" t="s">
        <v>231</v>
      </c>
      <c r="D82" s="1" t="s">
        <v>15</v>
      </c>
      <c r="E82" s="1" t="s">
        <v>16</v>
      </c>
      <c r="F82" s="1" t="s">
        <v>15</v>
      </c>
      <c r="G82" s="1" t="s">
        <v>16</v>
      </c>
      <c r="H82" s="1" t="s">
        <v>16</v>
      </c>
      <c r="I82" s="1" t="s">
        <v>21</v>
      </c>
      <c r="J82" s="1" t="s">
        <v>37</v>
      </c>
      <c r="K82" s="1" t="s">
        <v>16</v>
      </c>
      <c r="L82" s="1" t="str">
        <f t="shared" si="1"/>
        <v>Yes</v>
      </c>
    </row>
    <row r="83" spans="1:12" x14ac:dyDescent="0.25">
      <c r="A83" s="1" t="s">
        <v>216</v>
      </c>
      <c r="B83" t="s">
        <v>232</v>
      </c>
      <c r="C83" t="s">
        <v>233</v>
      </c>
      <c r="D83" s="1" t="s">
        <v>15</v>
      </c>
      <c r="E83" s="1" t="s">
        <v>16</v>
      </c>
      <c r="F83" s="1" t="s">
        <v>15</v>
      </c>
      <c r="G83" s="1" t="s">
        <v>16</v>
      </c>
      <c r="H83" s="1" t="s">
        <v>16</v>
      </c>
      <c r="I83" s="1" t="s">
        <v>21</v>
      </c>
      <c r="J83" s="1" t="s">
        <v>234</v>
      </c>
      <c r="K83" s="1" t="s">
        <v>16</v>
      </c>
      <c r="L83" s="1" t="str">
        <f t="shared" si="1"/>
        <v>Yes</v>
      </c>
    </row>
    <row r="84" spans="1:12" x14ac:dyDescent="0.25">
      <c r="A84" s="1" t="s">
        <v>216</v>
      </c>
      <c r="B84" t="s">
        <v>235</v>
      </c>
      <c r="C84" t="s">
        <v>236</v>
      </c>
      <c r="D84" s="1" t="s">
        <v>15</v>
      </c>
      <c r="E84" s="1" t="s">
        <v>16</v>
      </c>
      <c r="F84" s="1" t="s">
        <v>15</v>
      </c>
      <c r="G84" s="1" t="s">
        <v>16</v>
      </c>
      <c r="H84" s="1" t="s">
        <v>16</v>
      </c>
      <c r="I84" s="1" t="s">
        <v>17</v>
      </c>
      <c r="J84" s="1" t="s">
        <v>237</v>
      </c>
      <c r="K84" s="1" t="s">
        <v>16</v>
      </c>
      <c r="L84" s="1" t="str">
        <f t="shared" si="1"/>
        <v>Yes</v>
      </c>
    </row>
    <row r="85" spans="1:12" x14ac:dyDescent="0.25">
      <c r="A85" s="1" t="s">
        <v>238</v>
      </c>
      <c r="B85" t="s">
        <v>239</v>
      </c>
      <c r="C85" t="s">
        <v>511</v>
      </c>
      <c r="D85" s="1" t="s">
        <v>15</v>
      </c>
      <c r="E85" s="1" t="s">
        <v>16</v>
      </c>
      <c r="F85" s="1" t="s">
        <v>15</v>
      </c>
      <c r="G85" s="1" t="s">
        <v>16</v>
      </c>
      <c r="H85" s="1" t="s">
        <v>16</v>
      </c>
      <c r="I85" s="1" t="s">
        <v>21</v>
      </c>
      <c r="J85" s="1" t="s">
        <v>37</v>
      </c>
      <c r="K85" s="1" t="s">
        <v>16</v>
      </c>
      <c r="L85" s="1" t="str">
        <f t="shared" si="1"/>
        <v>Yes</v>
      </c>
    </row>
    <row r="86" spans="1:12" x14ac:dyDescent="0.25">
      <c r="A86" s="1" t="s">
        <v>238</v>
      </c>
      <c r="B86" t="s">
        <v>240</v>
      </c>
      <c r="C86" t="s">
        <v>241</v>
      </c>
      <c r="D86" s="1" t="s">
        <v>15</v>
      </c>
      <c r="E86" s="1" t="s">
        <v>16</v>
      </c>
      <c r="F86" s="1" t="s">
        <v>15</v>
      </c>
      <c r="G86" s="1" t="s">
        <v>16</v>
      </c>
      <c r="H86" s="1" t="s">
        <v>16</v>
      </c>
      <c r="I86" s="1" t="s">
        <v>21</v>
      </c>
      <c r="J86" s="1" t="s">
        <v>242</v>
      </c>
      <c r="K86" s="1" t="s">
        <v>16</v>
      </c>
      <c r="L86" s="1" t="str">
        <f t="shared" si="1"/>
        <v>Yes</v>
      </c>
    </row>
    <row r="87" spans="1:12" x14ac:dyDescent="0.25">
      <c r="A87" s="1" t="s">
        <v>238</v>
      </c>
      <c r="B87" t="s">
        <v>243</v>
      </c>
      <c r="C87" t="s">
        <v>244</v>
      </c>
      <c r="D87" s="1" t="s">
        <v>15</v>
      </c>
      <c r="E87" s="1" t="s">
        <v>16</v>
      </c>
      <c r="F87" s="1" t="s">
        <v>15</v>
      </c>
      <c r="G87" s="1" t="s">
        <v>16</v>
      </c>
      <c r="H87" s="1" t="s">
        <v>16</v>
      </c>
      <c r="I87" s="1" t="s">
        <v>21</v>
      </c>
      <c r="J87" s="1" t="s">
        <v>73</v>
      </c>
      <c r="K87" s="1" t="s">
        <v>16</v>
      </c>
      <c r="L87" s="1" t="str">
        <f t="shared" si="1"/>
        <v>Yes</v>
      </c>
    </row>
    <row r="88" spans="1:12" x14ac:dyDescent="0.25">
      <c r="A88" s="1" t="s">
        <v>245</v>
      </c>
      <c r="B88" t="s">
        <v>246</v>
      </c>
      <c r="C88" t="s">
        <v>494</v>
      </c>
      <c r="D88" s="1" t="s">
        <v>15</v>
      </c>
      <c r="E88" s="1" t="s">
        <v>20</v>
      </c>
      <c r="F88" s="1" t="s">
        <v>15</v>
      </c>
      <c r="G88" s="1" t="s">
        <v>16</v>
      </c>
      <c r="H88" s="1" t="s">
        <v>16</v>
      </c>
      <c r="I88" s="1" t="s">
        <v>21</v>
      </c>
      <c r="J88" s="1" t="s">
        <v>22</v>
      </c>
      <c r="K88" s="1" t="s">
        <v>20</v>
      </c>
      <c r="L88" s="1" t="str">
        <f t="shared" si="1"/>
        <v>Yes</v>
      </c>
    </row>
    <row r="89" spans="1:12" x14ac:dyDescent="0.25">
      <c r="A89" s="1" t="s">
        <v>245</v>
      </c>
      <c r="B89" t="s">
        <v>247</v>
      </c>
      <c r="C89" t="s">
        <v>248</v>
      </c>
      <c r="D89" s="1" t="s">
        <v>15</v>
      </c>
      <c r="E89" s="1" t="s">
        <v>16</v>
      </c>
      <c r="F89" s="1" t="s">
        <v>15</v>
      </c>
      <c r="G89" s="1" t="s">
        <v>16</v>
      </c>
      <c r="H89" s="1" t="s">
        <v>16</v>
      </c>
      <c r="I89" s="1" t="s">
        <v>21</v>
      </c>
      <c r="J89" s="1" t="s">
        <v>249</v>
      </c>
      <c r="K89" s="1" t="s">
        <v>16</v>
      </c>
      <c r="L89" s="1" t="str">
        <f t="shared" si="1"/>
        <v>Yes</v>
      </c>
    </row>
    <row r="90" spans="1:12" x14ac:dyDescent="0.25">
      <c r="A90" s="1" t="s">
        <v>250</v>
      </c>
      <c r="B90" t="s">
        <v>251</v>
      </c>
      <c r="C90" t="s">
        <v>493</v>
      </c>
      <c r="D90" s="1" t="s">
        <v>15</v>
      </c>
      <c r="E90" s="1" t="s">
        <v>20</v>
      </c>
      <c r="F90" s="1" t="s">
        <v>15</v>
      </c>
      <c r="G90" s="1" t="s">
        <v>20</v>
      </c>
      <c r="H90" s="1" t="s">
        <v>16</v>
      </c>
      <c r="I90" s="1" t="s">
        <v>21</v>
      </c>
      <c r="J90" s="1" t="s">
        <v>22</v>
      </c>
      <c r="K90" s="1" t="s">
        <v>20</v>
      </c>
      <c r="L90" s="1" t="str">
        <f t="shared" si="1"/>
        <v>Yes</v>
      </c>
    </row>
    <row r="91" spans="1:12" x14ac:dyDescent="0.25">
      <c r="A91" s="1" t="s">
        <v>250</v>
      </c>
      <c r="B91" t="s">
        <v>252</v>
      </c>
      <c r="C91" t="s">
        <v>493</v>
      </c>
      <c r="D91" s="1" t="s">
        <v>15</v>
      </c>
      <c r="E91" s="1" t="s">
        <v>20</v>
      </c>
      <c r="F91" s="1" t="s">
        <v>15</v>
      </c>
      <c r="G91" s="1" t="s">
        <v>20</v>
      </c>
      <c r="H91" s="1" t="s">
        <v>16</v>
      </c>
      <c r="I91" s="1" t="s">
        <v>21</v>
      </c>
      <c r="J91" s="1" t="s">
        <v>22</v>
      </c>
      <c r="K91" s="1" t="s">
        <v>20</v>
      </c>
      <c r="L91" s="1" t="str">
        <f t="shared" si="1"/>
        <v>Yes</v>
      </c>
    </row>
    <row r="92" spans="1:12" x14ac:dyDescent="0.25">
      <c r="A92" s="1" t="s">
        <v>250</v>
      </c>
      <c r="B92" t="s">
        <v>253</v>
      </c>
      <c r="C92" t="s">
        <v>254</v>
      </c>
      <c r="D92" s="1" t="s">
        <v>15</v>
      </c>
      <c r="E92" s="1" t="s">
        <v>16</v>
      </c>
      <c r="F92" s="1" t="s">
        <v>15</v>
      </c>
      <c r="G92" s="1" t="s">
        <v>20</v>
      </c>
      <c r="H92" s="1" t="s">
        <v>16</v>
      </c>
      <c r="I92" s="1" t="s">
        <v>21</v>
      </c>
      <c r="J92" s="1" t="s">
        <v>76</v>
      </c>
      <c r="K92" s="1" t="s">
        <v>16</v>
      </c>
      <c r="L92" s="1" t="str">
        <f t="shared" si="1"/>
        <v>Yes</v>
      </c>
    </row>
    <row r="93" spans="1:12" x14ac:dyDescent="0.25">
      <c r="A93" s="1" t="s">
        <v>250</v>
      </c>
      <c r="B93" t="s">
        <v>255</v>
      </c>
      <c r="C93" t="s">
        <v>493</v>
      </c>
      <c r="D93" s="1" t="s">
        <v>15</v>
      </c>
      <c r="E93" s="1" t="s">
        <v>20</v>
      </c>
      <c r="F93" s="1" t="s">
        <v>15</v>
      </c>
      <c r="G93" s="1" t="s">
        <v>20</v>
      </c>
      <c r="H93" s="1" t="s">
        <v>16</v>
      </c>
      <c r="I93" s="1" t="s">
        <v>21</v>
      </c>
      <c r="J93" s="1" t="s">
        <v>22</v>
      </c>
      <c r="K93" s="1" t="s">
        <v>20</v>
      </c>
      <c r="L93" s="1" t="str">
        <f t="shared" si="1"/>
        <v>Yes</v>
      </c>
    </row>
    <row r="94" spans="1:12" x14ac:dyDescent="0.25">
      <c r="A94" s="1" t="s">
        <v>250</v>
      </c>
      <c r="B94" t="s">
        <v>256</v>
      </c>
      <c r="C94" t="s">
        <v>493</v>
      </c>
      <c r="D94" s="1" t="s">
        <v>15</v>
      </c>
      <c r="E94" s="1" t="s">
        <v>20</v>
      </c>
      <c r="F94" s="1" t="s">
        <v>15</v>
      </c>
      <c r="G94" s="1" t="s">
        <v>20</v>
      </c>
      <c r="H94" s="1" t="s">
        <v>16</v>
      </c>
      <c r="I94" s="1" t="s">
        <v>21</v>
      </c>
      <c r="J94" s="1" t="s">
        <v>22</v>
      </c>
      <c r="K94" s="1" t="s">
        <v>20</v>
      </c>
      <c r="L94" s="1" t="str">
        <f t="shared" si="1"/>
        <v>Yes</v>
      </c>
    </row>
    <row r="95" spans="1:12" x14ac:dyDescent="0.25">
      <c r="A95" s="1" t="s">
        <v>250</v>
      </c>
      <c r="B95" t="s">
        <v>257</v>
      </c>
      <c r="C95" t="s">
        <v>258</v>
      </c>
      <c r="D95" s="1" t="s">
        <v>15</v>
      </c>
      <c r="E95" s="1" t="s">
        <v>16</v>
      </c>
      <c r="F95" s="1" t="s">
        <v>15</v>
      </c>
      <c r="G95" s="1" t="s">
        <v>16</v>
      </c>
      <c r="H95" s="1" t="s">
        <v>16</v>
      </c>
      <c r="I95" s="1" t="s">
        <v>21</v>
      </c>
      <c r="J95" s="1" t="s">
        <v>37</v>
      </c>
      <c r="K95" s="1" t="s">
        <v>16</v>
      </c>
      <c r="L95" s="1" t="str">
        <f t="shared" si="1"/>
        <v>Yes</v>
      </c>
    </row>
    <row r="96" spans="1:12" x14ac:dyDescent="0.25">
      <c r="A96" s="1" t="s">
        <v>250</v>
      </c>
      <c r="B96" t="s">
        <v>259</v>
      </c>
      <c r="C96" t="s">
        <v>260</v>
      </c>
      <c r="D96" s="1" t="s">
        <v>15</v>
      </c>
      <c r="E96" s="1" t="s">
        <v>16</v>
      </c>
      <c r="F96" s="1" t="s">
        <v>15</v>
      </c>
      <c r="G96" s="1" t="s">
        <v>16</v>
      </c>
      <c r="H96" s="1" t="s">
        <v>16</v>
      </c>
      <c r="I96" s="1" t="s">
        <v>17</v>
      </c>
      <c r="J96" s="1" t="s">
        <v>73</v>
      </c>
      <c r="K96" s="1" t="s">
        <v>16</v>
      </c>
      <c r="L96" s="1" t="str">
        <f t="shared" si="1"/>
        <v>Yes</v>
      </c>
    </row>
    <row r="97" spans="1:12" x14ac:dyDescent="0.25">
      <c r="A97" s="1" t="s">
        <v>250</v>
      </c>
      <c r="B97" t="s">
        <v>261</v>
      </c>
      <c r="C97" t="s">
        <v>262</v>
      </c>
      <c r="D97" s="1" t="s">
        <v>15</v>
      </c>
      <c r="E97" s="1" t="s">
        <v>16</v>
      </c>
      <c r="F97" s="1" t="s">
        <v>15</v>
      </c>
      <c r="G97" s="1" t="s">
        <v>16</v>
      </c>
      <c r="H97" s="1" t="s">
        <v>16</v>
      </c>
      <c r="I97" s="1" t="s">
        <v>17</v>
      </c>
      <c r="J97" s="1" t="s">
        <v>263</v>
      </c>
      <c r="K97" s="1" t="s">
        <v>16</v>
      </c>
      <c r="L97" s="1" t="str">
        <f t="shared" si="1"/>
        <v>Yes</v>
      </c>
    </row>
    <row r="98" spans="1:12" x14ac:dyDescent="0.25">
      <c r="A98" s="1" t="s">
        <v>264</v>
      </c>
      <c r="B98" t="s">
        <v>265</v>
      </c>
      <c r="C98" t="s">
        <v>493</v>
      </c>
      <c r="D98" s="1" t="s">
        <v>15</v>
      </c>
      <c r="E98" s="1" t="s">
        <v>20</v>
      </c>
      <c r="F98" s="1" t="s">
        <v>15</v>
      </c>
      <c r="G98" s="1" t="s">
        <v>20</v>
      </c>
      <c r="H98" s="1" t="s">
        <v>16</v>
      </c>
      <c r="I98" s="1" t="s">
        <v>21</v>
      </c>
      <c r="J98" s="1" t="s">
        <v>22</v>
      </c>
      <c r="K98" s="1" t="s">
        <v>20</v>
      </c>
      <c r="L98" s="1" t="str">
        <f t="shared" si="1"/>
        <v>Yes</v>
      </c>
    </row>
    <row r="99" spans="1:12" x14ac:dyDescent="0.25">
      <c r="A99" s="1" t="s">
        <v>264</v>
      </c>
      <c r="B99" t="s">
        <v>266</v>
      </c>
      <c r="C99" t="s">
        <v>267</v>
      </c>
      <c r="D99" s="1" t="s">
        <v>15</v>
      </c>
      <c r="E99" s="1" t="s">
        <v>16</v>
      </c>
      <c r="F99" s="1" t="s">
        <v>15</v>
      </c>
      <c r="G99" s="1" t="s">
        <v>16</v>
      </c>
      <c r="H99" s="1" t="s">
        <v>16</v>
      </c>
      <c r="I99" s="1" t="s">
        <v>21</v>
      </c>
      <c r="J99" s="1" t="s">
        <v>37</v>
      </c>
      <c r="K99" s="1" t="s">
        <v>16</v>
      </c>
      <c r="L99" s="1" t="str">
        <f t="shared" si="1"/>
        <v>Yes</v>
      </c>
    </row>
    <row r="100" spans="1:12" x14ac:dyDescent="0.25">
      <c r="A100" s="1" t="s">
        <v>264</v>
      </c>
      <c r="B100" t="s">
        <v>268</v>
      </c>
      <c r="C100" t="s">
        <v>269</v>
      </c>
      <c r="D100" s="1" t="s">
        <v>15</v>
      </c>
      <c r="E100" s="1" t="s">
        <v>16</v>
      </c>
      <c r="F100" s="1" t="s">
        <v>15</v>
      </c>
      <c r="G100" s="1" t="s">
        <v>16</v>
      </c>
      <c r="H100" s="1" t="s">
        <v>16</v>
      </c>
      <c r="I100" s="1" t="s">
        <v>21</v>
      </c>
      <c r="J100" s="1" t="s">
        <v>37</v>
      </c>
      <c r="K100" s="1" t="s">
        <v>16</v>
      </c>
      <c r="L100" s="1" t="str">
        <f t="shared" si="1"/>
        <v>Yes</v>
      </c>
    </row>
    <row r="101" spans="1:12" x14ac:dyDescent="0.25">
      <c r="A101" s="1" t="s">
        <v>270</v>
      </c>
      <c r="B101" t="s">
        <v>271</v>
      </c>
      <c r="C101" t="s">
        <v>493</v>
      </c>
      <c r="D101" s="1" t="s">
        <v>15</v>
      </c>
      <c r="E101" s="1" t="s">
        <v>20</v>
      </c>
      <c r="F101" s="1" t="s">
        <v>15</v>
      </c>
      <c r="G101" s="1" t="s">
        <v>20</v>
      </c>
      <c r="H101" s="1" t="s">
        <v>16</v>
      </c>
      <c r="I101" s="1" t="s">
        <v>21</v>
      </c>
      <c r="J101" s="1" t="s">
        <v>22</v>
      </c>
      <c r="K101" s="1" t="s">
        <v>20</v>
      </c>
      <c r="L101" s="1" t="str">
        <f t="shared" si="1"/>
        <v>Yes</v>
      </c>
    </row>
    <row r="102" spans="1:12" x14ac:dyDescent="0.25">
      <c r="A102" s="1" t="s">
        <v>270</v>
      </c>
      <c r="B102" t="s">
        <v>272</v>
      </c>
      <c r="C102" t="s">
        <v>273</v>
      </c>
      <c r="D102" s="1" t="s">
        <v>15</v>
      </c>
      <c r="E102" s="1" t="s">
        <v>16</v>
      </c>
      <c r="F102" s="1" t="s">
        <v>15</v>
      </c>
      <c r="G102" s="1" t="s">
        <v>16</v>
      </c>
      <c r="H102" s="1" t="s">
        <v>16</v>
      </c>
      <c r="I102" s="1" t="s">
        <v>17</v>
      </c>
      <c r="J102" s="1" t="s">
        <v>274</v>
      </c>
      <c r="K102" s="1" t="s">
        <v>16</v>
      </c>
      <c r="L102" s="1" t="str">
        <f t="shared" si="1"/>
        <v>Yes</v>
      </c>
    </row>
    <row r="103" spans="1:12" x14ac:dyDescent="0.25">
      <c r="A103" s="1" t="s">
        <v>270</v>
      </c>
      <c r="B103" t="s">
        <v>275</v>
      </c>
      <c r="C103" t="s">
        <v>276</v>
      </c>
      <c r="D103" s="1" t="s">
        <v>15</v>
      </c>
      <c r="E103" s="1" t="s">
        <v>16</v>
      </c>
      <c r="F103" s="1" t="s">
        <v>15</v>
      </c>
      <c r="G103" s="1" t="s">
        <v>16</v>
      </c>
      <c r="H103" s="1" t="s">
        <v>16</v>
      </c>
      <c r="I103" s="1" t="s">
        <v>21</v>
      </c>
      <c r="J103" s="1" t="s">
        <v>277</v>
      </c>
      <c r="K103" s="1" t="s">
        <v>16</v>
      </c>
      <c r="L103" s="1" t="str">
        <f t="shared" si="1"/>
        <v>Yes</v>
      </c>
    </row>
    <row r="104" spans="1:12" x14ac:dyDescent="0.25">
      <c r="A104" s="1" t="s">
        <v>270</v>
      </c>
      <c r="B104" t="s">
        <v>278</v>
      </c>
      <c r="C104" t="s">
        <v>279</v>
      </c>
      <c r="D104" s="1" t="s">
        <v>15</v>
      </c>
      <c r="E104" s="1" t="s">
        <v>16</v>
      </c>
      <c r="F104" s="1" t="s">
        <v>15</v>
      </c>
      <c r="G104" s="1" t="s">
        <v>16</v>
      </c>
      <c r="H104" s="1" t="s">
        <v>16</v>
      </c>
      <c r="I104" s="1" t="s">
        <v>92</v>
      </c>
      <c r="J104" s="1" t="s">
        <v>37</v>
      </c>
      <c r="K104" s="1" t="s">
        <v>16</v>
      </c>
      <c r="L104" s="1" t="str">
        <f t="shared" si="1"/>
        <v>Yes</v>
      </c>
    </row>
    <row r="105" spans="1:12" x14ac:dyDescent="0.25">
      <c r="A105" s="1" t="s">
        <v>270</v>
      </c>
      <c r="B105" t="s">
        <v>280</v>
      </c>
      <c r="C105" t="s">
        <v>281</v>
      </c>
      <c r="D105" s="1" t="s">
        <v>15</v>
      </c>
      <c r="E105" s="1" t="s">
        <v>16</v>
      </c>
      <c r="F105" s="1" t="s">
        <v>15</v>
      </c>
      <c r="G105" s="1" t="s">
        <v>16</v>
      </c>
      <c r="H105" s="1" t="s">
        <v>16</v>
      </c>
      <c r="I105" s="1" t="s">
        <v>21</v>
      </c>
      <c r="J105" s="1" t="s">
        <v>37</v>
      </c>
      <c r="K105" s="1" t="s">
        <v>16</v>
      </c>
      <c r="L105" s="1" t="str">
        <f t="shared" si="1"/>
        <v>Yes</v>
      </c>
    </row>
    <row r="106" spans="1:12" x14ac:dyDescent="0.25">
      <c r="A106" s="1" t="s">
        <v>282</v>
      </c>
      <c r="B106" t="s">
        <v>283</v>
      </c>
      <c r="C106" t="s">
        <v>284</v>
      </c>
      <c r="D106" s="1" t="s">
        <v>15</v>
      </c>
      <c r="E106" s="1" t="s">
        <v>16</v>
      </c>
      <c r="F106" s="1" t="s">
        <v>15</v>
      </c>
      <c r="G106" s="1" t="s">
        <v>16</v>
      </c>
      <c r="H106" s="1" t="s">
        <v>16</v>
      </c>
      <c r="I106" s="1" t="s">
        <v>21</v>
      </c>
      <c r="J106" s="1" t="s">
        <v>285</v>
      </c>
      <c r="K106" s="1" t="s">
        <v>16</v>
      </c>
      <c r="L106" s="1" t="str">
        <f t="shared" si="1"/>
        <v>Yes</v>
      </c>
    </row>
    <row r="107" spans="1:12" x14ac:dyDescent="0.25">
      <c r="A107" s="1" t="s">
        <v>282</v>
      </c>
      <c r="B107" t="s">
        <v>286</v>
      </c>
      <c r="C107" t="s">
        <v>493</v>
      </c>
      <c r="D107" s="1" t="s">
        <v>15</v>
      </c>
      <c r="E107" s="1" t="s">
        <v>20</v>
      </c>
      <c r="F107" s="1" t="s">
        <v>15</v>
      </c>
      <c r="G107" s="1" t="s">
        <v>20</v>
      </c>
      <c r="H107" s="1" t="s">
        <v>16</v>
      </c>
      <c r="I107" s="1" t="s">
        <v>21</v>
      </c>
      <c r="J107" s="1" t="s">
        <v>22</v>
      </c>
      <c r="K107" s="1" t="s">
        <v>20</v>
      </c>
      <c r="L107" s="1" t="str">
        <f t="shared" si="1"/>
        <v>Yes</v>
      </c>
    </row>
    <row r="108" spans="1:12" x14ac:dyDescent="0.25">
      <c r="A108" s="1" t="s">
        <v>282</v>
      </c>
      <c r="B108" t="s">
        <v>287</v>
      </c>
      <c r="C108" t="s">
        <v>288</v>
      </c>
      <c r="D108" s="1" t="s">
        <v>15</v>
      </c>
      <c r="E108" s="1" t="s">
        <v>16</v>
      </c>
      <c r="F108" s="1" t="s">
        <v>15</v>
      </c>
      <c r="G108" s="1" t="s">
        <v>16</v>
      </c>
      <c r="H108" s="1" t="s">
        <v>16</v>
      </c>
      <c r="I108" s="1" t="s">
        <v>21</v>
      </c>
      <c r="J108" s="1" t="s">
        <v>37</v>
      </c>
      <c r="K108" s="1" t="s">
        <v>16</v>
      </c>
      <c r="L108" s="1" t="str">
        <f t="shared" si="1"/>
        <v>Yes</v>
      </c>
    </row>
    <row r="109" spans="1:12" x14ac:dyDescent="0.25">
      <c r="A109" s="1" t="s">
        <v>282</v>
      </c>
      <c r="B109" t="s">
        <v>289</v>
      </c>
      <c r="C109" t="s">
        <v>290</v>
      </c>
      <c r="D109" s="1" t="s">
        <v>15</v>
      </c>
      <c r="E109" s="1" t="s">
        <v>16</v>
      </c>
      <c r="F109" s="1" t="s">
        <v>15</v>
      </c>
      <c r="G109" s="1" t="s">
        <v>20</v>
      </c>
      <c r="H109" s="1" t="s">
        <v>20</v>
      </c>
      <c r="I109" s="1" t="s">
        <v>21</v>
      </c>
      <c r="J109" s="1" t="s">
        <v>76</v>
      </c>
      <c r="K109" s="1" t="s">
        <v>16</v>
      </c>
      <c r="L109" s="1" t="str">
        <f t="shared" si="1"/>
        <v>Yes</v>
      </c>
    </row>
    <row r="110" spans="1:12" x14ac:dyDescent="0.25">
      <c r="A110" s="1" t="s">
        <v>282</v>
      </c>
      <c r="B110" t="s">
        <v>291</v>
      </c>
      <c r="C110" t="s">
        <v>292</v>
      </c>
      <c r="D110" s="1" t="s">
        <v>15</v>
      </c>
      <c r="E110" s="1" t="s">
        <v>16</v>
      </c>
      <c r="F110" s="1" t="s">
        <v>15</v>
      </c>
      <c r="G110" s="1" t="s">
        <v>20</v>
      </c>
      <c r="H110" s="1" t="s">
        <v>16</v>
      </c>
      <c r="I110" s="1" t="s">
        <v>21</v>
      </c>
      <c r="J110" s="1" t="s">
        <v>293</v>
      </c>
      <c r="K110" s="1" t="s">
        <v>16</v>
      </c>
      <c r="L110" s="1" t="str">
        <f t="shared" si="1"/>
        <v>Yes</v>
      </c>
    </row>
    <row r="111" spans="1:12" x14ac:dyDescent="0.25">
      <c r="A111" s="1" t="s">
        <v>294</v>
      </c>
      <c r="B111" t="s">
        <v>295</v>
      </c>
      <c r="C111" t="s">
        <v>296</v>
      </c>
      <c r="D111" s="1" t="s">
        <v>15</v>
      </c>
      <c r="E111" s="1" t="s">
        <v>16</v>
      </c>
      <c r="F111" s="1" t="s">
        <v>15</v>
      </c>
      <c r="G111" s="1" t="s">
        <v>16</v>
      </c>
      <c r="H111" s="1" t="s">
        <v>16</v>
      </c>
      <c r="I111" s="1" t="s">
        <v>21</v>
      </c>
      <c r="J111" s="1" t="s">
        <v>297</v>
      </c>
      <c r="K111" s="1" t="s">
        <v>16</v>
      </c>
      <c r="L111" s="1" t="str">
        <f t="shared" si="1"/>
        <v>Yes</v>
      </c>
    </row>
    <row r="112" spans="1:12" x14ac:dyDescent="0.25">
      <c r="A112" s="1" t="s">
        <v>298</v>
      </c>
      <c r="B112" t="s">
        <v>299</v>
      </c>
      <c r="C112" t="s">
        <v>493</v>
      </c>
      <c r="D112" s="1" t="s">
        <v>15</v>
      </c>
      <c r="E112" s="1" t="s">
        <v>20</v>
      </c>
      <c r="F112" s="1" t="s">
        <v>15</v>
      </c>
      <c r="G112" s="1" t="s">
        <v>20</v>
      </c>
      <c r="H112" s="1" t="s">
        <v>16</v>
      </c>
      <c r="I112" s="1" t="s">
        <v>21</v>
      </c>
      <c r="J112" s="1" t="s">
        <v>22</v>
      </c>
      <c r="K112" s="1" t="s">
        <v>20</v>
      </c>
      <c r="L112" s="1" t="str">
        <f t="shared" si="1"/>
        <v>Yes</v>
      </c>
    </row>
    <row r="113" spans="1:13" x14ac:dyDescent="0.25">
      <c r="A113" s="1" t="s">
        <v>298</v>
      </c>
      <c r="B113" t="s">
        <v>300</v>
      </c>
      <c r="C113" t="s">
        <v>493</v>
      </c>
      <c r="D113" s="1" t="s">
        <v>15</v>
      </c>
      <c r="E113" s="1" t="s">
        <v>20</v>
      </c>
      <c r="F113" s="1" t="s">
        <v>15</v>
      </c>
      <c r="G113" s="1" t="s">
        <v>20</v>
      </c>
      <c r="H113" s="1" t="s">
        <v>16</v>
      </c>
      <c r="I113" s="1" t="s">
        <v>21</v>
      </c>
      <c r="J113" s="1" t="s">
        <v>22</v>
      </c>
      <c r="K113" s="1" t="s">
        <v>20</v>
      </c>
      <c r="L113" s="1" t="str">
        <f t="shared" si="1"/>
        <v>Yes</v>
      </c>
    </row>
    <row r="114" spans="1:13" x14ac:dyDescent="0.25">
      <c r="A114" s="1" t="s">
        <v>298</v>
      </c>
      <c r="B114" t="s">
        <v>301</v>
      </c>
      <c r="C114" t="s">
        <v>302</v>
      </c>
      <c r="D114" s="1" t="s">
        <v>15</v>
      </c>
      <c r="E114" s="1" t="s">
        <v>16</v>
      </c>
      <c r="F114" s="1" t="s">
        <v>15</v>
      </c>
      <c r="G114" s="1" t="s">
        <v>16</v>
      </c>
      <c r="H114" s="1" t="s">
        <v>16</v>
      </c>
      <c r="I114" s="1" t="s">
        <v>21</v>
      </c>
      <c r="J114" s="1" t="s">
        <v>303</v>
      </c>
      <c r="K114" s="1" t="s">
        <v>16</v>
      </c>
      <c r="L114" s="1" t="str">
        <f t="shared" si="1"/>
        <v>Yes</v>
      </c>
    </row>
    <row r="115" spans="1:13" x14ac:dyDescent="0.25">
      <c r="A115" s="1" t="s">
        <v>298</v>
      </c>
      <c r="B115" t="s">
        <v>304</v>
      </c>
      <c r="C115" t="s">
        <v>305</v>
      </c>
      <c r="D115" s="1" t="s">
        <v>15</v>
      </c>
      <c r="E115" s="1" t="s">
        <v>16</v>
      </c>
      <c r="F115" s="1" t="s">
        <v>15</v>
      </c>
      <c r="G115" s="1" t="s">
        <v>16</v>
      </c>
      <c r="H115" s="1" t="s">
        <v>16</v>
      </c>
      <c r="I115" s="1" t="s">
        <v>21</v>
      </c>
      <c r="J115" s="1" t="s">
        <v>263</v>
      </c>
      <c r="K115" s="1" t="s">
        <v>16</v>
      </c>
      <c r="L115" s="1" t="str">
        <f t="shared" si="1"/>
        <v>Yes</v>
      </c>
    </row>
    <row r="116" spans="1:13" x14ac:dyDescent="0.25">
      <c r="A116" s="1" t="s">
        <v>306</v>
      </c>
      <c r="B116" t="s">
        <v>307</v>
      </c>
      <c r="C116" t="s">
        <v>493</v>
      </c>
      <c r="D116" s="1" t="s">
        <v>15</v>
      </c>
      <c r="E116" s="1" t="s">
        <v>20</v>
      </c>
      <c r="F116" s="1" t="s">
        <v>15</v>
      </c>
      <c r="G116" s="1" t="s">
        <v>20</v>
      </c>
      <c r="H116" s="1" t="s">
        <v>16</v>
      </c>
      <c r="I116" s="1" t="s">
        <v>21</v>
      </c>
      <c r="J116" s="1" t="s">
        <v>22</v>
      </c>
      <c r="K116" s="1" t="s">
        <v>20</v>
      </c>
      <c r="L116" s="1" t="str">
        <f t="shared" si="1"/>
        <v>Yes</v>
      </c>
    </row>
    <row r="117" spans="1:13" x14ac:dyDescent="0.25">
      <c r="A117" s="1" t="s">
        <v>308</v>
      </c>
      <c r="B117" t="s">
        <v>309</v>
      </c>
      <c r="C117" t="s">
        <v>493</v>
      </c>
      <c r="D117" s="1" t="s">
        <v>15</v>
      </c>
      <c r="E117" s="1" t="s">
        <v>20</v>
      </c>
      <c r="F117" s="1" t="s">
        <v>15</v>
      </c>
      <c r="G117" s="1" t="s">
        <v>20</v>
      </c>
      <c r="H117" s="1" t="s">
        <v>16</v>
      </c>
      <c r="I117" s="1" t="s">
        <v>21</v>
      </c>
      <c r="J117" s="1" t="s">
        <v>22</v>
      </c>
      <c r="K117" s="1" t="s">
        <v>20</v>
      </c>
      <c r="L117" s="1" t="str">
        <f t="shared" si="1"/>
        <v>Yes</v>
      </c>
    </row>
    <row r="118" spans="1:13" x14ac:dyDescent="0.25">
      <c r="A118" s="1" t="s">
        <v>310</v>
      </c>
      <c r="B118" t="s">
        <v>311</v>
      </c>
      <c r="C118" t="s">
        <v>312</v>
      </c>
      <c r="D118" s="1" t="s">
        <v>15</v>
      </c>
      <c r="E118" s="1" t="s">
        <v>16</v>
      </c>
      <c r="F118" s="1" t="s">
        <v>15</v>
      </c>
      <c r="G118" s="1" t="s">
        <v>16</v>
      </c>
      <c r="H118" s="1" t="s">
        <v>16</v>
      </c>
      <c r="I118" s="1" t="s">
        <v>21</v>
      </c>
      <c r="J118" s="1" t="s">
        <v>37</v>
      </c>
      <c r="K118" s="1" t="s">
        <v>16</v>
      </c>
      <c r="L118" s="1" t="str">
        <f t="shared" si="1"/>
        <v>Yes</v>
      </c>
    </row>
    <row r="119" spans="1:13" x14ac:dyDescent="0.25">
      <c r="A119" s="1" t="s">
        <v>313</v>
      </c>
      <c r="B119" t="s">
        <v>314</v>
      </c>
      <c r="C119" t="s">
        <v>315</v>
      </c>
      <c r="D119" s="1" t="s">
        <v>15</v>
      </c>
      <c r="E119" s="1" t="s">
        <v>16</v>
      </c>
      <c r="F119" s="1" t="s">
        <v>15</v>
      </c>
      <c r="G119" s="1" t="s">
        <v>16</v>
      </c>
      <c r="H119" s="1" t="s">
        <v>16</v>
      </c>
      <c r="I119" s="1" t="s">
        <v>21</v>
      </c>
      <c r="J119" s="1" t="s">
        <v>37</v>
      </c>
      <c r="K119" s="1" t="s">
        <v>16</v>
      </c>
      <c r="L119" s="1" t="str">
        <f t="shared" si="1"/>
        <v>Yes</v>
      </c>
    </row>
    <row r="120" spans="1:13" x14ac:dyDescent="0.25">
      <c r="A120" s="1" t="s">
        <v>316</v>
      </c>
      <c r="B120" t="s">
        <v>317</v>
      </c>
      <c r="C120" t="s">
        <v>318</v>
      </c>
      <c r="D120" s="1" t="s">
        <v>15</v>
      </c>
      <c r="E120" s="1" t="s">
        <v>16</v>
      </c>
      <c r="F120" s="1" t="s">
        <v>15</v>
      </c>
      <c r="G120" s="1" t="s">
        <v>16</v>
      </c>
      <c r="H120" s="1" t="s">
        <v>16</v>
      </c>
      <c r="I120" s="1" t="s">
        <v>21</v>
      </c>
      <c r="J120" s="1" t="s">
        <v>73</v>
      </c>
      <c r="K120" s="1" t="s">
        <v>16</v>
      </c>
      <c r="L120" s="1" t="str">
        <f t="shared" si="1"/>
        <v>Yes</v>
      </c>
    </row>
    <row r="121" spans="1:13" x14ac:dyDescent="0.25">
      <c r="A121" s="1" t="s">
        <v>319</v>
      </c>
      <c r="B121" t="s">
        <v>320</v>
      </c>
      <c r="C121" t="s">
        <v>321</v>
      </c>
      <c r="D121" s="1" t="s">
        <v>15</v>
      </c>
      <c r="E121" s="1" t="s">
        <v>16</v>
      </c>
      <c r="F121" s="1" t="s">
        <v>15</v>
      </c>
      <c r="G121" s="1" t="s">
        <v>16</v>
      </c>
      <c r="H121" s="1" t="s">
        <v>16</v>
      </c>
      <c r="I121" s="1" t="s">
        <v>53</v>
      </c>
      <c r="J121" s="1" t="s">
        <v>322</v>
      </c>
      <c r="K121" s="1" t="s">
        <v>16</v>
      </c>
      <c r="L121" s="1" t="str">
        <f t="shared" si="1"/>
        <v>Yes</v>
      </c>
    </row>
    <row r="122" spans="1:13" x14ac:dyDescent="0.25">
      <c r="A122" s="1" t="s">
        <v>319</v>
      </c>
      <c r="B122" t="s">
        <v>323</v>
      </c>
      <c r="C122" t="s">
        <v>324</v>
      </c>
      <c r="D122" s="1" t="s">
        <v>15</v>
      </c>
      <c r="E122" s="1" t="s">
        <v>16</v>
      </c>
      <c r="F122" s="1" t="s">
        <v>15</v>
      </c>
      <c r="G122" s="1" t="s">
        <v>16</v>
      </c>
      <c r="H122" s="1" t="s">
        <v>16</v>
      </c>
      <c r="I122" s="1" t="s">
        <v>21</v>
      </c>
      <c r="J122" s="1" t="s">
        <v>325</v>
      </c>
      <c r="K122" s="1" t="s">
        <v>16</v>
      </c>
      <c r="L122" s="1" t="str">
        <f t="shared" si="1"/>
        <v>Yes</v>
      </c>
    </row>
    <row r="123" spans="1:13" x14ac:dyDescent="0.25">
      <c r="A123" s="1" t="s">
        <v>319</v>
      </c>
      <c r="B123" t="s">
        <v>326</v>
      </c>
      <c r="C123" t="s">
        <v>327</v>
      </c>
      <c r="D123" s="1" t="s">
        <v>15</v>
      </c>
      <c r="E123" s="1" t="s">
        <v>16</v>
      </c>
      <c r="F123" s="1" t="s">
        <v>15</v>
      </c>
      <c r="G123" s="1" t="s">
        <v>16</v>
      </c>
      <c r="H123" s="1" t="s">
        <v>16</v>
      </c>
      <c r="I123" s="1" t="s">
        <v>21</v>
      </c>
      <c r="J123" s="1" t="s">
        <v>328</v>
      </c>
      <c r="K123" s="1" t="s">
        <v>16</v>
      </c>
      <c r="L123" s="1" t="str">
        <f t="shared" si="1"/>
        <v>Yes</v>
      </c>
    </row>
    <row r="124" spans="1:13" x14ac:dyDescent="0.25">
      <c r="A124" s="1" t="s">
        <v>329</v>
      </c>
      <c r="B124" t="s">
        <v>330</v>
      </c>
      <c r="C124" t="s">
        <v>331</v>
      </c>
      <c r="D124" s="1" t="s">
        <v>15</v>
      </c>
      <c r="E124" s="1" t="s">
        <v>16</v>
      </c>
      <c r="F124" s="1" t="s">
        <v>332</v>
      </c>
      <c r="G124" s="1" t="s">
        <v>16</v>
      </c>
      <c r="H124" s="1" t="s">
        <v>16</v>
      </c>
      <c r="I124" s="1" t="s">
        <v>17</v>
      </c>
      <c r="J124" s="1" t="s">
        <v>73</v>
      </c>
      <c r="K124" s="1" t="s">
        <v>16</v>
      </c>
      <c r="L124" s="1" t="str">
        <f t="shared" si="1"/>
        <v>No</v>
      </c>
      <c r="M124" s="1" t="s">
        <v>491</v>
      </c>
    </row>
    <row r="125" spans="1:13" x14ac:dyDescent="0.25">
      <c r="A125" s="1" t="s">
        <v>333</v>
      </c>
      <c r="B125" t="s">
        <v>334</v>
      </c>
      <c r="C125" t="s">
        <v>493</v>
      </c>
      <c r="D125" s="1" t="s">
        <v>15</v>
      </c>
      <c r="E125" s="1" t="s">
        <v>20</v>
      </c>
      <c r="F125" s="1" t="s">
        <v>15</v>
      </c>
      <c r="G125" s="1" t="s">
        <v>20</v>
      </c>
      <c r="H125" s="1" t="s">
        <v>16</v>
      </c>
      <c r="I125" s="1" t="s">
        <v>21</v>
      </c>
      <c r="J125" s="1" t="s">
        <v>22</v>
      </c>
      <c r="K125" s="1" t="s">
        <v>20</v>
      </c>
      <c r="L125" s="1" t="str">
        <f t="shared" si="1"/>
        <v>Yes</v>
      </c>
    </row>
    <row r="126" spans="1:13" x14ac:dyDescent="0.25">
      <c r="A126" s="1" t="s">
        <v>333</v>
      </c>
      <c r="B126" t="s">
        <v>335</v>
      </c>
      <c r="C126" t="s">
        <v>495</v>
      </c>
      <c r="D126" s="1" t="s">
        <v>15</v>
      </c>
      <c r="E126" s="1" t="s">
        <v>20</v>
      </c>
      <c r="F126" s="1" t="s">
        <v>15</v>
      </c>
      <c r="G126" s="1" t="s">
        <v>20</v>
      </c>
      <c r="H126" s="1" t="s">
        <v>16</v>
      </c>
      <c r="I126" s="1" t="s">
        <v>21</v>
      </c>
      <c r="J126" s="1" t="s">
        <v>336</v>
      </c>
      <c r="K126" s="1" t="s">
        <v>20</v>
      </c>
      <c r="L126" s="1" t="str">
        <f t="shared" si="1"/>
        <v>Yes</v>
      </c>
    </row>
    <row r="127" spans="1:13" x14ac:dyDescent="0.25">
      <c r="A127" s="1" t="s">
        <v>333</v>
      </c>
      <c r="B127" t="s">
        <v>337</v>
      </c>
      <c r="C127" t="s">
        <v>338</v>
      </c>
      <c r="D127" s="1" t="s">
        <v>15</v>
      </c>
      <c r="E127" s="1" t="s">
        <v>16</v>
      </c>
      <c r="F127" s="1" t="s">
        <v>15</v>
      </c>
      <c r="G127" s="1" t="s">
        <v>16</v>
      </c>
      <c r="H127" s="1" t="s">
        <v>16</v>
      </c>
      <c r="I127" s="1" t="s">
        <v>21</v>
      </c>
      <c r="J127" s="1" t="s">
        <v>67</v>
      </c>
      <c r="K127" s="1" t="s">
        <v>16</v>
      </c>
      <c r="L127" s="1" t="str">
        <f t="shared" si="1"/>
        <v>Yes</v>
      </c>
    </row>
    <row r="128" spans="1:13" x14ac:dyDescent="0.25">
      <c r="A128" s="1" t="s">
        <v>333</v>
      </c>
      <c r="B128" t="s">
        <v>339</v>
      </c>
      <c r="C128" t="s">
        <v>340</v>
      </c>
      <c r="D128" s="1" t="s">
        <v>15</v>
      </c>
      <c r="E128" s="1" t="s">
        <v>16</v>
      </c>
      <c r="F128" s="1" t="s">
        <v>15</v>
      </c>
      <c r="G128" s="1" t="s">
        <v>16</v>
      </c>
      <c r="H128" s="1" t="s">
        <v>16</v>
      </c>
      <c r="I128" s="1" t="s">
        <v>21</v>
      </c>
      <c r="J128" s="1" t="s">
        <v>67</v>
      </c>
      <c r="K128" s="1" t="s">
        <v>16</v>
      </c>
      <c r="L128" s="1" t="str">
        <f t="shared" si="1"/>
        <v>Yes</v>
      </c>
    </row>
    <row r="129" spans="1:12" x14ac:dyDescent="0.25">
      <c r="A129" s="1" t="s">
        <v>341</v>
      </c>
      <c r="B129" t="s">
        <v>342</v>
      </c>
      <c r="C129" t="s">
        <v>495</v>
      </c>
      <c r="D129" s="1" t="s">
        <v>15</v>
      </c>
      <c r="E129" s="1" t="s">
        <v>20</v>
      </c>
      <c r="F129" s="1" t="s">
        <v>15</v>
      </c>
      <c r="G129" s="1" t="s">
        <v>20</v>
      </c>
      <c r="H129" s="1" t="s">
        <v>16</v>
      </c>
      <c r="I129" s="1" t="s">
        <v>21</v>
      </c>
      <c r="J129" s="1" t="s">
        <v>336</v>
      </c>
      <c r="K129" s="1" t="s">
        <v>20</v>
      </c>
      <c r="L129" s="1" t="str">
        <f t="shared" si="1"/>
        <v>Yes</v>
      </c>
    </row>
    <row r="130" spans="1:12" x14ac:dyDescent="0.25">
      <c r="A130" s="1" t="s">
        <v>341</v>
      </c>
      <c r="B130" t="s">
        <v>343</v>
      </c>
      <c r="C130" t="s">
        <v>495</v>
      </c>
      <c r="D130" s="1" t="s">
        <v>15</v>
      </c>
      <c r="E130" s="1" t="s">
        <v>20</v>
      </c>
      <c r="F130" s="1" t="s">
        <v>15</v>
      </c>
      <c r="G130" s="1" t="s">
        <v>20</v>
      </c>
      <c r="H130" s="1" t="s">
        <v>16</v>
      </c>
      <c r="I130" s="1" t="s">
        <v>21</v>
      </c>
      <c r="J130" s="1" t="s">
        <v>336</v>
      </c>
      <c r="K130" s="1" t="s">
        <v>20</v>
      </c>
      <c r="L130" s="1" t="str">
        <f t="shared" ref="L130:L193" si="2">IF(OR(D130="Indeterminate",F130="Indeterminate"),"Indeterminate",IF(OR(D130="Payload exceeds limit",F130="Payload exceeds limit"),"Payload exceeds limit",IF(OR(D130="Error Occurred",F130="Error Occurred"),"Error Occurred",IF(D130=F130,"Yes","No"))))</f>
        <v>Yes</v>
      </c>
    </row>
    <row r="131" spans="1:12" x14ac:dyDescent="0.25">
      <c r="A131" s="1" t="s">
        <v>341</v>
      </c>
      <c r="B131" t="s">
        <v>344</v>
      </c>
      <c r="C131" t="s">
        <v>345</v>
      </c>
      <c r="D131" s="1" t="s">
        <v>15</v>
      </c>
      <c r="E131" s="1" t="s">
        <v>16</v>
      </c>
      <c r="F131" s="1" t="s">
        <v>15</v>
      </c>
      <c r="G131" s="1" t="s">
        <v>20</v>
      </c>
      <c r="H131" s="1" t="s">
        <v>16</v>
      </c>
      <c r="I131" s="1" t="s">
        <v>21</v>
      </c>
      <c r="J131" s="1" t="s">
        <v>346</v>
      </c>
      <c r="K131" s="1" t="s">
        <v>16</v>
      </c>
      <c r="L131" s="1" t="str">
        <f t="shared" si="2"/>
        <v>Yes</v>
      </c>
    </row>
    <row r="132" spans="1:12" x14ac:dyDescent="0.25">
      <c r="A132" s="1" t="s">
        <v>341</v>
      </c>
      <c r="B132" t="s">
        <v>347</v>
      </c>
      <c r="C132" t="s">
        <v>348</v>
      </c>
      <c r="D132" s="1" t="s">
        <v>15</v>
      </c>
      <c r="E132" s="1" t="s">
        <v>16</v>
      </c>
      <c r="F132" s="1" t="s">
        <v>15</v>
      </c>
      <c r="G132" s="1" t="s">
        <v>16</v>
      </c>
      <c r="H132" s="1" t="s">
        <v>16</v>
      </c>
      <c r="I132" s="1" t="s">
        <v>21</v>
      </c>
      <c r="J132" s="1" t="s">
        <v>349</v>
      </c>
      <c r="K132" s="1" t="s">
        <v>16</v>
      </c>
      <c r="L132" s="1" t="str">
        <f t="shared" si="2"/>
        <v>Yes</v>
      </c>
    </row>
    <row r="133" spans="1:12" x14ac:dyDescent="0.25">
      <c r="A133" s="1" t="s">
        <v>350</v>
      </c>
      <c r="B133" t="s">
        <v>351</v>
      </c>
      <c r="C133" t="s">
        <v>493</v>
      </c>
      <c r="D133" s="1" t="s">
        <v>15</v>
      </c>
      <c r="E133" s="1" t="s">
        <v>20</v>
      </c>
      <c r="F133" s="1" t="s">
        <v>15</v>
      </c>
      <c r="G133" s="1" t="s">
        <v>20</v>
      </c>
      <c r="H133" s="1" t="s">
        <v>16</v>
      </c>
      <c r="I133" s="1" t="s">
        <v>21</v>
      </c>
      <c r="J133" s="1" t="s">
        <v>22</v>
      </c>
      <c r="K133" s="1" t="s">
        <v>20</v>
      </c>
      <c r="L133" s="1" t="str">
        <f t="shared" si="2"/>
        <v>Yes</v>
      </c>
    </row>
    <row r="134" spans="1:12" x14ac:dyDescent="0.25">
      <c r="A134" s="1" t="s">
        <v>350</v>
      </c>
      <c r="B134" t="s">
        <v>352</v>
      </c>
      <c r="C134" t="s">
        <v>493</v>
      </c>
      <c r="D134" s="1" t="s">
        <v>15</v>
      </c>
      <c r="E134" s="1" t="s">
        <v>20</v>
      </c>
      <c r="F134" s="1" t="s">
        <v>15</v>
      </c>
      <c r="G134" s="1" t="s">
        <v>20</v>
      </c>
      <c r="H134" s="1" t="s">
        <v>16</v>
      </c>
      <c r="I134" s="1" t="s">
        <v>21</v>
      </c>
      <c r="J134" s="1" t="s">
        <v>22</v>
      </c>
      <c r="K134" s="1" t="s">
        <v>20</v>
      </c>
      <c r="L134" s="1" t="str">
        <f t="shared" si="2"/>
        <v>Yes</v>
      </c>
    </row>
    <row r="135" spans="1:12" x14ac:dyDescent="0.25">
      <c r="A135" s="1" t="s">
        <v>350</v>
      </c>
      <c r="B135" t="s">
        <v>353</v>
      </c>
      <c r="C135" t="s">
        <v>495</v>
      </c>
      <c r="D135" s="1" t="s">
        <v>15</v>
      </c>
      <c r="E135" s="1" t="s">
        <v>20</v>
      </c>
      <c r="F135" s="1" t="s">
        <v>15</v>
      </c>
      <c r="G135" s="1" t="s">
        <v>20</v>
      </c>
      <c r="H135" s="1" t="s">
        <v>16</v>
      </c>
      <c r="I135" s="1" t="s">
        <v>21</v>
      </c>
      <c r="J135" s="1" t="s">
        <v>336</v>
      </c>
      <c r="K135" s="1" t="s">
        <v>20</v>
      </c>
      <c r="L135" s="1" t="str">
        <f t="shared" si="2"/>
        <v>Yes</v>
      </c>
    </row>
    <row r="136" spans="1:12" x14ac:dyDescent="0.25">
      <c r="A136" s="1" t="s">
        <v>350</v>
      </c>
      <c r="B136" t="s">
        <v>354</v>
      </c>
      <c r="C136" t="s">
        <v>495</v>
      </c>
      <c r="D136" s="1" t="s">
        <v>15</v>
      </c>
      <c r="E136" s="1" t="s">
        <v>20</v>
      </c>
      <c r="F136" s="1" t="s">
        <v>15</v>
      </c>
      <c r="G136" s="1" t="s">
        <v>20</v>
      </c>
      <c r="H136" s="1" t="s">
        <v>16</v>
      </c>
      <c r="I136" s="1" t="s">
        <v>21</v>
      </c>
      <c r="J136" s="1" t="s">
        <v>336</v>
      </c>
      <c r="K136" s="1" t="s">
        <v>20</v>
      </c>
      <c r="L136" s="1" t="str">
        <f t="shared" si="2"/>
        <v>Yes</v>
      </c>
    </row>
    <row r="137" spans="1:12" x14ac:dyDescent="0.25">
      <c r="A137" s="1" t="s">
        <v>350</v>
      </c>
      <c r="B137" t="s">
        <v>355</v>
      </c>
      <c r="C137" t="s">
        <v>356</v>
      </c>
      <c r="D137" s="1" t="s">
        <v>15</v>
      </c>
      <c r="E137" s="1" t="s">
        <v>16</v>
      </c>
      <c r="F137" s="1" t="s">
        <v>15</v>
      </c>
      <c r="G137" s="1" t="s">
        <v>16</v>
      </c>
      <c r="H137" s="1" t="s">
        <v>16</v>
      </c>
      <c r="I137" s="1" t="s">
        <v>21</v>
      </c>
      <c r="J137" s="1" t="s">
        <v>37</v>
      </c>
      <c r="K137" s="1" t="s">
        <v>16</v>
      </c>
      <c r="L137" s="1" t="str">
        <f t="shared" si="2"/>
        <v>Yes</v>
      </c>
    </row>
    <row r="138" spans="1:12" x14ac:dyDescent="0.25">
      <c r="A138" s="1" t="s">
        <v>350</v>
      </c>
      <c r="B138" t="s">
        <v>357</v>
      </c>
      <c r="C138" t="s">
        <v>358</v>
      </c>
      <c r="D138" s="1" t="s">
        <v>15</v>
      </c>
      <c r="E138" s="1" t="s">
        <v>16</v>
      </c>
      <c r="F138" s="1" t="s">
        <v>15</v>
      </c>
      <c r="G138" s="1" t="s">
        <v>16</v>
      </c>
      <c r="H138" s="1" t="s">
        <v>16</v>
      </c>
      <c r="I138" s="1" t="s">
        <v>21</v>
      </c>
      <c r="J138" s="1" t="s">
        <v>359</v>
      </c>
      <c r="K138" s="1" t="s">
        <v>16</v>
      </c>
      <c r="L138" s="1" t="str">
        <f t="shared" si="2"/>
        <v>Yes</v>
      </c>
    </row>
    <row r="139" spans="1:12" x14ac:dyDescent="0.25">
      <c r="A139" s="1" t="s">
        <v>350</v>
      </c>
      <c r="B139" t="s">
        <v>360</v>
      </c>
      <c r="C139" t="s">
        <v>361</v>
      </c>
      <c r="D139" s="1" t="s">
        <v>15</v>
      </c>
      <c r="E139" s="1" t="s">
        <v>16</v>
      </c>
      <c r="F139" s="1" t="s">
        <v>15</v>
      </c>
      <c r="G139" s="1" t="s">
        <v>16</v>
      </c>
      <c r="H139" s="1" t="s">
        <v>16</v>
      </c>
      <c r="I139" s="1" t="s">
        <v>21</v>
      </c>
      <c r="J139" s="1" t="s">
        <v>362</v>
      </c>
      <c r="K139" s="1" t="s">
        <v>16</v>
      </c>
      <c r="L139" s="1" t="str">
        <f t="shared" si="2"/>
        <v>Yes</v>
      </c>
    </row>
    <row r="140" spans="1:12" x14ac:dyDescent="0.25">
      <c r="A140" s="1" t="s">
        <v>363</v>
      </c>
      <c r="B140" t="s">
        <v>364</v>
      </c>
      <c r="C140" t="s">
        <v>493</v>
      </c>
      <c r="D140" s="1" t="s">
        <v>15</v>
      </c>
      <c r="E140" s="1" t="s">
        <v>20</v>
      </c>
      <c r="F140" s="1" t="s">
        <v>15</v>
      </c>
      <c r="G140" s="1" t="s">
        <v>20</v>
      </c>
      <c r="H140" s="1" t="s">
        <v>16</v>
      </c>
      <c r="I140" s="1" t="s">
        <v>21</v>
      </c>
      <c r="J140" s="1" t="s">
        <v>22</v>
      </c>
      <c r="K140" s="1" t="s">
        <v>20</v>
      </c>
      <c r="L140" s="1" t="str">
        <f t="shared" si="2"/>
        <v>Yes</v>
      </c>
    </row>
    <row r="141" spans="1:12" x14ac:dyDescent="0.25">
      <c r="A141" s="1" t="s">
        <v>363</v>
      </c>
      <c r="B141" t="s">
        <v>365</v>
      </c>
      <c r="C141" t="s">
        <v>366</v>
      </c>
      <c r="D141" s="1" t="s">
        <v>15</v>
      </c>
      <c r="E141" s="1" t="s">
        <v>16</v>
      </c>
      <c r="F141" s="1" t="s">
        <v>15</v>
      </c>
      <c r="G141" s="1" t="s">
        <v>16</v>
      </c>
      <c r="H141" s="1" t="s">
        <v>16</v>
      </c>
      <c r="I141" s="1" t="s">
        <v>21</v>
      </c>
      <c r="J141" s="1" t="s">
        <v>67</v>
      </c>
      <c r="K141" s="1" t="s">
        <v>16</v>
      </c>
      <c r="L141" s="1" t="str">
        <f t="shared" si="2"/>
        <v>Yes</v>
      </c>
    </row>
    <row r="142" spans="1:12" x14ac:dyDescent="0.25">
      <c r="A142" s="1" t="s">
        <v>363</v>
      </c>
      <c r="B142" t="s">
        <v>367</v>
      </c>
      <c r="C142" t="s">
        <v>368</v>
      </c>
      <c r="D142" s="1" t="s">
        <v>15</v>
      </c>
      <c r="E142" s="1" t="s">
        <v>16</v>
      </c>
      <c r="F142" s="1" t="s">
        <v>15</v>
      </c>
      <c r="G142" s="1" t="s">
        <v>16</v>
      </c>
      <c r="H142" s="1" t="s">
        <v>16</v>
      </c>
      <c r="I142" s="1" t="s">
        <v>21</v>
      </c>
      <c r="J142" s="1" t="s">
        <v>369</v>
      </c>
      <c r="K142" s="1" t="s">
        <v>16</v>
      </c>
      <c r="L142" s="1" t="str">
        <f t="shared" si="2"/>
        <v>Yes</v>
      </c>
    </row>
    <row r="143" spans="1:12" x14ac:dyDescent="0.25">
      <c r="A143" s="1" t="s">
        <v>363</v>
      </c>
      <c r="B143" t="s">
        <v>370</v>
      </c>
      <c r="C143" t="s">
        <v>371</v>
      </c>
      <c r="D143" s="1" t="s">
        <v>15</v>
      </c>
      <c r="E143" s="1" t="s">
        <v>16</v>
      </c>
      <c r="F143" s="1" t="s">
        <v>15</v>
      </c>
      <c r="G143" s="1" t="s">
        <v>16</v>
      </c>
      <c r="H143" s="1" t="s">
        <v>16</v>
      </c>
      <c r="I143" s="1" t="s">
        <v>21</v>
      </c>
      <c r="J143" s="1" t="s">
        <v>369</v>
      </c>
      <c r="K143" s="1" t="s">
        <v>16</v>
      </c>
      <c r="L143" s="1" t="str">
        <f t="shared" si="2"/>
        <v>Yes</v>
      </c>
    </row>
    <row r="144" spans="1:12" x14ac:dyDescent="0.25">
      <c r="A144" s="1" t="s">
        <v>363</v>
      </c>
      <c r="B144" t="s">
        <v>372</v>
      </c>
      <c r="C144" t="s">
        <v>373</v>
      </c>
      <c r="D144" s="1" t="s">
        <v>15</v>
      </c>
      <c r="E144" s="1" t="s">
        <v>16</v>
      </c>
      <c r="F144" s="1" t="s">
        <v>15</v>
      </c>
      <c r="G144" s="1" t="s">
        <v>16</v>
      </c>
      <c r="H144" s="1" t="s">
        <v>16</v>
      </c>
      <c r="I144" s="1" t="s">
        <v>21</v>
      </c>
      <c r="J144" s="1" t="s">
        <v>137</v>
      </c>
      <c r="K144" s="1" t="s">
        <v>16</v>
      </c>
      <c r="L144" s="1" t="str">
        <f t="shared" si="2"/>
        <v>Yes</v>
      </c>
    </row>
    <row r="145" spans="1:12" x14ac:dyDescent="0.25">
      <c r="A145" s="1" t="s">
        <v>374</v>
      </c>
      <c r="B145" t="s">
        <v>375</v>
      </c>
      <c r="C145" t="s">
        <v>493</v>
      </c>
      <c r="D145" s="1" t="s">
        <v>15</v>
      </c>
      <c r="E145" s="1" t="s">
        <v>20</v>
      </c>
      <c r="F145" s="1" t="s">
        <v>15</v>
      </c>
      <c r="G145" s="1" t="s">
        <v>20</v>
      </c>
      <c r="H145" s="1" t="s">
        <v>16</v>
      </c>
      <c r="I145" s="1" t="s">
        <v>21</v>
      </c>
      <c r="J145" s="1" t="s">
        <v>22</v>
      </c>
      <c r="K145" s="1" t="s">
        <v>20</v>
      </c>
      <c r="L145" s="1" t="str">
        <f t="shared" si="2"/>
        <v>Yes</v>
      </c>
    </row>
    <row r="146" spans="1:12" x14ac:dyDescent="0.25">
      <c r="A146" s="1" t="s">
        <v>374</v>
      </c>
      <c r="B146" t="s">
        <v>376</v>
      </c>
      <c r="C146" t="s">
        <v>377</v>
      </c>
      <c r="D146" s="1" t="s">
        <v>15</v>
      </c>
      <c r="E146" s="1" t="s">
        <v>16</v>
      </c>
      <c r="F146" s="1" t="s">
        <v>15</v>
      </c>
      <c r="G146" s="1" t="s">
        <v>16</v>
      </c>
      <c r="H146" s="1" t="s">
        <v>16</v>
      </c>
      <c r="I146" s="1" t="s">
        <v>21</v>
      </c>
      <c r="J146" s="1" t="s">
        <v>378</v>
      </c>
      <c r="K146" s="1" t="s">
        <v>16</v>
      </c>
      <c r="L146" s="1" t="str">
        <f t="shared" si="2"/>
        <v>Yes</v>
      </c>
    </row>
    <row r="147" spans="1:12" x14ac:dyDescent="0.25">
      <c r="A147" s="1" t="s">
        <v>374</v>
      </c>
      <c r="B147" t="s">
        <v>379</v>
      </c>
      <c r="C147" t="s">
        <v>380</v>
      </c>
      <c r="D147" s="1" t="s">
        <v>15</v>
      </c>
      <c r="E147" s="1" t="s">
        <v>16</v>
      </c>
      <c r="F147" s="1" t="s">
        <v>15</v>
      </c>
      <c r="G147" s="1" t="s">
        <v>20</v>
      </c>
      <c r="H147" s="1" t="s">
        <v>16</v>
      </c>
      <c r="I147" s="1" t="s">
        <v>21</v>
      </c>
      <c r="J147" s="1" t="s">
        <v>381</v>
      </c>
      <c r="K147" s="1" t="s">
        <v>16</v>
      </c>
      <c r="L147" s="1" t="str">
        <f t="shared" si="2"/>
        <v>Yes</v>
      </c>
    </row>
    <row r="148" spans="1:12" x14ac:dyDescent="0.25">
      <c r="A148" s="1" t="s">
        <v>382</v>
      </c>
      <c r="B148" t="s">
        <v>383</v>
      </c>
      <c r="C148" t="s">
        <v>384</v>
      </c>
      <c r="D148" s="1" t="s">
        <v>15</v>
      </c>
      <c r="E148" s="1" t="s">
        <v>16</v>
      </c>
      <c r="F148" s="1" t="s">
        <v>15</v>
      </c>
      <c r="G148" s="1" t="s">
        <v>16</v>
      </c>
      <c r="H148" s="1" t="s">
        <v>16</v>
      </c>
      <c r="I148" s="1" t="s">
        <v>53</v>
      </c>
      <c r="J148" s="1" t="s">
        <v>381</v>
      </c>
      <c r="K148" s="1" t="s">
        <v>16</v>
      </c>
      <c r="L148" s="1" t="str">
        <f t="shared" si="2"/>
        <v>Yes</v>
      </c>
    </row>
    <row r="149" spans="1:12" x14ac:dyDescent="0.25">
      <c r="A149" s="1" t="s">
        <v>382</v>
      </c>
      <c r="B149" t="s">
        <v>385</v>
      </c>
      <c r="C149" t="s">
        <v>493</v>
      </c>
      <c r="D149" s="1" t="s">
        <v>15</v>
      </c>
      <c r="E149" s="1" t="s">
        <v>20</v>
      </c>
      <c r="F149" s="1" t="s">
        <v>15</v>
      </c>
      <c r="G149" s="1" t="s">
        <v>20</v>
      </c>
      <c r="H149" s="1" t="s">
        <v>16</v>
      </c>
      <c r="I149" s="1" t="s">
        <v>21</v>
      </c>
      <c r="J149" s="1" t="s">
        <v>22</v>
      </c>
      <c r="K149" s="1" t="s">
        <v>20</v>
      </c>
      <c r="L149" s="1" t="str">
        <f t="shared" si="2"/>
        <v>Yes</v>
      </c>
    </row>
    <row r="150" spans="1:12" x14ac:dyDescent="0.25">
      <c r="A150" s="1" t="s">
        <v>382</v>
      </c>
      <c r="B150" t="s">
        <v>386</v>
      </c>
      <c r="C150" t="s">
        <v>387</v>
      </c>
      <c r="D150" s="1" t="s">
        <v>15</v>
      </c>
      <c r="E150" s="1" t="s">
        <v>16</v>
      </c>
      <c r="F150" s="1" t="s">
        <v>15</v>
      </c>
      <c r="G150" s="1" t="s">
        <v>20</v>
      </c>
      <c r="H150" s="1" t="s">
        <v>16</v>
      </c>
      <c r="I150" s="1" t="s">
        <v>21</v>
      </c>
      <c r="J150" s="1" t="s">
        <v>388</v>
      </c>
      <c r="K150" s="1" t="s">
        <v>16</v>
      </c>
      <c r="L150" s="1" t="str">
        <f t="shared" si="2"/>
        <v>Yes</v>
      </c>
    </row>
    <row r="151" spans="1:12" x14ac:dyDescent="0.25">
      <c r="A151" s="1" t="s">
        <v>389</v>
      </c>
      <c r="B151" t="s">
        <v>390</v>
      </c>
      <c r="C151" t="s">
        <v>493</v>
      </c>
      <c r="D151" s="1" t="s">
        <v>15</v>
      </c>
      <c r="E151" s="1" t="s">
        <v>20</v>
      </c>
      <c r="F151" s="1" t="s">
        <v>15</v>
      </c>
      <c r="G151" s="1" t="s">
        <v>20</v>
      </c>
      <c r="H151" s="1" t="s">
        <v>16</v>
      </c>
      <c r="I151" s="1" t="s">
        <v>21</v>
      </c>
      <c r="J151" s="1" t="s">
        <v>22</v>
      </c>
      <c r="K151" s="1" t="s">
        <v>20</v>
      </c>
      <c r="L151" s="1" t="str">
        <f t="shared" si="2"/>
        <v>Yes</v>
      </c>
    </row>
    <row r="152" spans="1:12" x14ac:dyDescent="0.25">
      <c r="A152" s="1" t="s">
        <v>389</v>
      </c>
      <c r="B152" t="s">
        <v>391</v>
      </c>
      <c r="C152" t="s">
        <v>392</v>
      </c>
      <c r="D152" s="1" t="s">
        <v>15</v>
      </c>
      <c r="E152" s="1" t="s">
        <v>16</v>
      </c>
      <c r="F152" s="1" t="s">
        <v>15</v>
      </c>
      <c r="G152" s="1" t="s">
        <v>20</v>
      </c>
      <c r="H152" s="1" t="s">
        <v>20</v>
      </c>
      <c r="I152" s="1" t="s">
        <v>21</v>
      </c>
      <c r="J152" s="1" t="s">
        <v>393</v>
      </c>
      <c r="K152" s="1" t="s">
        <v>16</v>
      </c>
      <c r="L152" s="1" t="str">
        <f t="shared" si="2"/>
        <v>Yes</v>
      </c>
    </row>
    <row r="153" spans="1:12" x14ac:dyDescent="0.25">
      <c r="A153" s="1" t="s">
        <v>394</v>
      </c>
      <c r="B153" t="s">
        <v>395</v>
      </c>
      <c r="C153" t="s">
        <v>493</v>
      </c>
      <c r="D153" s="1" t="s">
        <v>15</v>
      </c>
      <c r="E153" s="1" t="s">
        <v>20</v>
      </c>
      <c r="F153" s="1" t="s">
        <v>15</v>
      </c>
      <c r="G153" s="1" t="s">
        <v>20</v>
      </c>
      <c r="H153" s="1" t="s">
        <v>16</v>
      </c>
      <c r="I153" s="1" t="s">
        <v>21</v>
      </c>
      <c r="J153" s="1" t="s">
        <v>22</v>
      </c>
      <c r="K153" s="1" t="s">
        <v>20</v>
      </c>
      <c r="L153" s="1" t="str">
        <f t="shared" si="2"/>
        <v>Yes</v>
      </c>
    </row>
    <row r="154" spans="1:12" x14ac:dyDescent="0.25">
      <c r="A154" s="1" t="s">
        <v>394</v>
      </c>
      <c r="B154" t="s">
        <v>396</v>
      </c>
      <c r="C154" t="s">
        <v>397</v>
      </c>
      <c r="D154" s="1" t="s">
        <v>15</v>
      </c>
      <c r="E154" s="1" t="s">
        <v>20</v>
      </c>
      <c r="F154" s="1" t="s">
        <v>15</v>
      </c>
      <c r="G154" s="1" t="s">
        <v>16</v>
      </c>
      <c r="H154" s="1" t="s">
        <v>16</v>
      </c>
      <c r="I154" s="1" t="s">
        <v>398</v>
      </c>
      <c r="J154" s="1" t="s">
        <v>399</v>
      </c>
      <c r="K154" s="1" t="s">
        <v>20</v>
      </c>
      <c r="L154" s="1" t="str">
        <f t="shared" si="2"/>
        <v>Yes</v>
      </c>
    </row>
    <row r="155" spans="1:12" x14ac:dyDescent="0.25">
      <c r="A155" s="1" t="s">
        <v>400</v>
      </c>
      <c r="B155" t="s">
        <v>401</v>
      </c>
      <c r="C155" t="s">
        <v>493</v>
      </c>
      <c r="D155" s="1" t="s">
        <v>15</v>
      </c>
      <c r="E155" s="1" t="s">
        <v>20</v>
      </c>
      <c r="F155" s="1" t="s">
        <v>15</v>
      </c>
      <c r="G155" s="1" t="s">
        <v>20</v>
      </c>
      <c r="H155" s="1" t="s">
        <v>16</v>
      </c>
      <c r="I155" s="1" t="s">
        <v>21</v>
      </c>
      <c r="J155" s="1" t="s">
        <v>22</v>
      </c>
      <c r="K155" s="1" t="s">
        <v>20</v>
      </c>
      <c r="L155" s="1" t="str">
        <f t="shared" si="2"/>
        <v>Yes</v>
      </c>
    </row>
    <row r="156" spans="1:12" x14ac:dyDescent="0.25">
      <c r="A156" s="1" t="s">
        <v>400</v>
      </c>
      <c r="B156" t="s">
        <v>402</v>
      </c>
      <c r="C156" t="s">
        <v>403</v>
      </c>
      <c r="D156" s="1" t="s">
        <v>15</v>
      </c>
      <c r="E156" s="1" t="s">
        <v>16</v>
      </c>
      <c r="F156" s="1" t="s">
        <v>15</v>
      </c>
      <c r="G156" s="1" t="s">
        <v>16</v>
      </c>
      <c r="H156" s="1" t="s">
        <v>16</v>
      </c>
      <c r="I156" s="1" t="s">
        <v>21</v>
      </c>
      <c r="J156" s="1" t="s">
        <v>404</v>
      </c>
      <c r="K156" s="1" t="s">
        <v>16</v>
      </c>
      <c r="L156" s="1" t="str">
        <f t="shared" si="2"/>
        <v>Yes</v>
      </c>
    </row>
    <row r="157" spans="1:12" x14ac:dyDescent="0.25">
      <c r="A157" s="1" t="s">
        <v>400</v>
      </c>
      <c r="B157" t="s">
        <v>405</v>
      </c>
      <c r="C157" t="s">
        <v>406</v>
      </c>
      <c r="D157" s="1" t="s">
        <v>15</v>
      </c>
      <c r="E157" s="1" t="s">
        <v>16</v>
      </c>
      <c r="F157" s="1" t="s">
        <v>15</v>
      </c>
      <c r="G157" s="1" t="s">
        <v>16</v>
      </c>
      <c r="H157" s="1" t="s">
        <v>16</v>
      </c>
      <c r="I157" s="1" t="s">
        <v>21</v>
      </c>
      <c r="J157" s="1" t="s">
        <v>407</v>
      </c>
      <c r="K157" s="1" t="s">
        <v>16</v>
      </c>
      <c r="L157" s="1" t="str">
        <f t="shared" si="2"/>
        <v>Yes</v>
      </c>
    </row>
    <row r="158" spans="1:12" x14ac:dyDescent="0.25">
      <c r="A158" s="1" t="s">
        <v>408</v>
      </c>
      <c r="B158" t="s">
        <v>409</v>
      </c>
      <c r="C158" t="s">
        <v>410</v>
      </c>
      <c r="D158" s="1" t="s">
        <v>15</v>
      </c>
      <c r="E158" s="1" t="s">
        <v>16</v>
      </c>
      <c r="F158" s="1" t="s">
        <v>15</v>
      </c>
      <c r="G158" s="1" t="s">
        <v>16</v>
      </c>
      <c r="H158" s="1" t="s">
        <v>16</v>
      </c>
      <c r="I158" s="1" t="s">
        <v>17</v>
      </c>
      <c r="J158" s="1" t="s">
        <v>263</v>
      </c>
      <c r="K158" s="1" t="s">
        <v>16</v>
      </c>
      <c r="L158" s="1" t="str">
        <f t="shared" si="2"/>
        <v>Yes</v>
      </c>
    </row>
    <row r="159" spans="1:12" x14ac:dyDescent="0.25">
      <c r="A159" s="1" t="s">
        <v>408</v>
      </c>
      <c r="B159" t="s">
        <v>411</v>
      </c>
      <c r="C159" t="s">
        <v>493</v>
      </c>
      <c r="D159" s="1" t="s">
        <v>15</v>
      </c>
      <c r="E159" s="1" t="s">
        <v>20</v>
      </c>
      <c r="F159" s="1" t="s">
        <v>15</v>
      </c>
      <c r="G159" s="1" t="s">
        <v>20</v>
      </c>
      <c r="H159" s="1" t="s">
        <v>16</v>
      </c>
      <c r="I159" s="1" t="s">
        <v>21</v>
      </c>
      <c r="J159" s="1" t="s">
        <v>22</v>
      </c>
      <c r="K159" s="1" t="s">
        <v>20</v>
      </c>
      <c r="L159" s="1" t="str">
        <f t="shared" si="2"/>
        <v>Yes</v>
      </c>
    </row>
    <row r="160" spans="1:12" x14ac:dyDescent="0.25">
      <c r="A160" s="1" t="s">
        <v>408</v>
      </c>
      <c r="B160" t="s">
        <v>412</v>
      </c>
      <c r="C160" t="s">
        <v>493</v>
      </c>
      <c r="D160" s="1" t="s">
        <v>15</v>
      </c>
      <c r="E160" s="1" t="s">
        <v>20</v>
      </c>
      <c r="F160" s="1" t="s">
        <v>15</v>
      </c>
      <c r="G160" s="1" t="s">
        <v>20</v>
      </c>
      <c r="H160" s="1" t="s">
        <v>16</v>
      </c>
      <c r="I160" s="1" t="s">
        <v>21</v>
      </c>
      <c r="J160" s="1" t="s">
        <v>22</v>
      </c>
      <c r="K160" s="1" t="s">
        <v>20</v>
      </c>
      <c r="L160" s="1" t="str">
        <f t="shared" si="2"/>
        <v>Yes</v>
      </c>
    </row>
    <row r="161" spans="1:13" x14ac:dyDescent="0.25">
      <c r="A161" s="1" t="s">
        <v>408</v>
      </c>
      <c r="B161" t="s">
        <v>413</v>
      </c>
      <c r="C161" t="s">
        <v>493</v>
      </c>
      <c r="D161" s="1" t="s">
        <v>15</v>
      </c>
      <c r="E161" s="1" t="s">
        <v>20</v>
      </c>
      <c r="F161" s="1" t="s">
        <v>15</v>
      </c>
      <c r="G161" s="1" t="s">
        <v>20</v>
      </c>
      <c r="H161" s="1" t="s">
        <v>16</v>
      </c>
      <c r="I161" s="1" t="s">
        <v>21</v>
      </c>
      <c r="J161" s="1" t="s">
        <v>22</v>
      </c>
      <c r="K161" s="1" t="s">
        <v>20</v>
      </c>
      <c r="L161" s="1" t="str">
        <f t="shared" si="2"/>
        <v>Yes</v>
      </c>
    </row>
    <row r="162" spans="1:13" x14ac:dyDescent="0.25">
      <c r="A162" s="1" t="s">
        <v>408</v>
      </c>
      <c r="B162" t="s">
        <v>414</v>
      </c>
      <c r="C162" t="s">
        <v>415</v>
      </c>
      <c r="D162" s="1" t="s">
        <v>15</v>
      </c>
      <c r="E162" s="1" t="s">
        <v>16</v>
      </c>
      <c r="F162" s="1" t="s">
        <v>15</v>
      </c>
      <c r="G162" s="1" t="s">
        <v>16</v>
      </c>
      <c r="H162" s="1" t="s">
        <v>16</v>
      </c>
      <c r="I162" s="1" t="s">
        <v>21</v>
      </c>
      <c r="J162" s="1" t="s">
        <v>263</v>
      </c>
      <c r="K162" s="1" t="s">
        <v>16</v>
      </c>
      <c r="L162" s="1" t="str">
        <f t="shared" si="2"/>
        <v>Yes</v>
      </c>
    </row>
    <row r="163" spans="1:13" x14ac:dyDescent="0.25">
      <c r="A163" s="1" t="s">
        <v>408</v>
      </c>
      <c r="B163" t="s">
        <v>416</v>
      </c>
      <c r="C163" t="s">
        <v>417</v>
      </c>
      <c r="D163" s="1" t="s">
        <v>15</v>
      </c>
      <c r="E163" s="1" t="s">
        <v>16</v>
      </c>
      <c r="F163" s="1" t="s">
        <v>15</v>
      </c>
      <c r="G163" s="1" t="s">
        <v>16</v>
      </c>
      <c r="H163" s="1" t="s">
        <v>16</v>
      </c>
      <c r="I163" s="1" t="s">
        <v>21</v>
      </c>
      <c r="J163" s="1" t="s">
        <v>418</v>
      </c>
      <c r="K163" s="1" t="s">
        <v>16</v>
      </c>
      <c r="L163" s="1" t="str">
        <f t="shared" si="2"/>
        <v>Yes</v>
      </c>
    </row>
    <row r="164" spans="1:13" x14ac:dyDescent="0.25">
      <c r="A164" s="1" t="s">
        <v>408</v>
      </c>
      <c r="B164" t="s">
        <v>419</v>
      </c>
      <c r="C164" t="s">
        <v>420</v>
      </c>
      <c r="D164" s="1" t="s">
        <v>15</v>
      </c>
      <c r="E164" s="1" t="s">
        <v>16</v>
      </c>
      <c r="F164" s="1" t="s">
        <v>15</v>
      </c>
      <c r="G164" s="1" t="s">
        <v>20</v>
      </c>
      <c r="H164" s="1" t="s">
        <v>20</v>
      </c>
      <c r="I164" s="1" t="s">
        <v>21</v>
      </c>
      <c r="J164" s="1" t="s">
        <v>76</v>
      </c>
      <c r="K164" s="1" t="s">
        <v>16</v>
      </c>
      <c r="L164" s="1" t="str">
        <f t="shared" si="2"/>
        <v>Yes</v>
      </c>
    </row>
    <row r="165" spans="1:13" x14ac:dyDescent="0.25">
      <c r="A165" s="1" t="s">
        <v>408</v>
      </c>
      <c r="B165" t="s">
        <v>421</v>
      </c>
      <c r="C165" t="s">
        <v>422</v>
      </c>
      <c r="D165" s="1" t="s">
        <v>15</v>
      </c>
      <c r="E165" s="1" t="s">
        <v>16</v>
      </c>
      <c r="F165" s="1" t="s">
        <v>15</v>
      </c>
      <c r="G165" s="1" t="s">
        <v>16</v>
      </c>
      <c r="H165" s="1" t="s">
        <v>16</v>
      </c>
      <c r="I165" s="1" t="s">
        <v>21</v>
      </c>
      <c r="J165" s="1" t="s">
        <v>322</v>
      </c>
      <c r="K165" s="1" t="s">
        <v>16</v>
      </c>
      <c r="L165" s="1" t="str">
        <f t="shared" si="2"/>
        <v>Yes</v>
      </c>
    </row>
    <row r="166" spans="1:13" x14ac:dyDescent="0.25">
      <c r="A166" s="1" t="s">
        <v>423</v>
      </c>
      <c r="B166" t="s">
        <v>424</v>
      </c>
      <c r="C166" t="s">
        <v>493</v>
      </c>
      <c r="D166" s="1" t="s">
        <v>15</v>
      </c>
      <c r="E166" s="1" t="s">
        <v>20</v>
      </c>
      <c r="F166" s="1" t="s">
        <v>15</v>
      </c>
      <c r="G166" s="1" t="s">
        <v>20</v>
      </c>
      <c r="H166" s="1" t="s">
        <v>16</v>
      </c>
      <c r="I166" s="1" t="s">
        <v>21</v>
      </c>
      <c r="J166" s="1" t="s">
        <v>22</v>
      </c>
      <c r="K166" s="1" t="s">
        <v>20</v>
      </c>
      <c r="L166" s="1" t="str">
        <f t="shared" si="2"/>
        <v>Yes</v>
      </c>
    </row>
    <row r="167" spans="1:13" x14ac:dyDescent="0.25">
      <c r="A167" s="1" t="s">
        <v>423</v>
      </c>
      <c r="B167" t="s">
        <v>425</v>
      </c>
      <c r="C167" t="s">
        <v>493</v>
      </c>
      <c r="D167" s="1" t="s">
        <v>15</v>
      </c>
      <c r="E167" s="1" t="s">
        <v>20</v>
      </c>
      <c r="F167" s="1" t="s">
        <v>15</v>
      </c>
      <c r="G167" s="1" t="s">
        <v>20</v>
      </c>
      <c r="H167" s="1" t="s">
        <v>16</v>
      </c>
      <c r="I167" s="1" t="s">
        <v>21</v>
      </c>
      <c r="J167" s="1" t="s">
        <v>22</v>
      </c>
      <c r="K167" s="1" t="s">
        <v>20</v>
      </c>
      <c r="L167" s="1" t="str">
        <f t="shared" si="2"/>
        <v>Yes</v>
      </c>
    </row>
    <row r="168" spans="1:13" x14ac:dyDescent="0.25">
      <c r="A168" s="1" t="s">
        <v>423</v>
      </c>
      <c r="B168" t="s">
        <v>426</v>
      </c>
      <c r="C168" t="s">
        <v>493</v>
      </c>
      <c r="D168" s="1" t="s">
        <v>15</v>
      </c>
      <c r="E168" s="1" t="s">
        <v>20</v>
      </c>
      <c r="F168" s="1" t="s">
        <v>15</v>
      </c>
      <c r="G168" s="1" t="s">
        <v>20</v>
      </c>
      <c r="H168" s="1" t="s">
        <v>16</v>
      </c>
      <c r="I168" s="1" t="s">
        <v>21</v>
      </c>
      <c r="J168" s="1" t="s">
        <v>22</v>
      </c>
      <c r="K168" s="1" t="s">
        <v>20</v>
      </c>
      <c r="L168" s="1" t="str">
        <f t="shared" si="2"/>
        <v>Yes</v>
      </c>
    </row>
    <row r="169" spans="1:13" x14ac:dyDescent="0.25">
      <c r="A169" s="1" t="s">
        <v>423</v>
      </c>
      <c r="B169" t="s">
        <v>427</v>
      </c>
      <c r="C169" t="s">
        <v>428</v>
      </c>
      <c r="D169" s="1" t="s">
        <v>15</v>
      </c>
      <c r="E169" s="1" t="s">
        <v>16</v>
      </c>
      <c r="F169" s="1" t="s">
        <v>15</v>
      </c>
      <c r="G169" s="1" t="s">
        <v>16</v>
      </c>
      <c r="H169" s="1" t="s">
        <v>16</v>
      </c>
      <c r="I169" s="1" t="s">
        <v>21</v>
      </c>
      <c r="J169" s="1" t="s">
        <v>137</v>
      </c>
      <c r="K169" s="1" t="s">
        <v>16</v>
      </c>
      <c r="L169" s="1" t="str">
        <f t="shared" si="2"/>
        <v>Yes</v>
      </c>
    </row>
    <row r="170" spans="1:13" x14ac:dyDescent="0.25">
      <c r="A170" s="1" t="s">
        <v>423</v>
      </c>
      <c r="B170" t="s">
        <v>429</v>
      </c>
      <c r="C170" t="s">
        <v>430</v>
      </c>
      <c r="D170" s="1" t="s">
        <v>15</v>
      </c>
      <c r="E170" s="1" t="s">
        <v>16</v>
      </c>
      <c r="F170" s="1" t="s">
        <v>15</v>
      </c>
      <c r="G170" s="1" t="s">
        <v>16</v>
      </c>
      <c r="H170" s="1" t="s">
        <v>16</v>
      </c>
      <c r="I170" s="1" t="s">
        <v>21</v>
      </c>
      <c r="J170" s="1" t="s">
        <v>137</v>
      </c>
      <c r="K170" s="1" t="s">
        <v>16</v>
      </c>
      <c r="L170" s="1" t="str">
        <f t="shared" si="2"/>
        <v>Yes</v>
      </c>
    </row>
    <row r="171" spans="1:13" x14ac:dyDescent="0.25">
      <c r="A171" s="1" t="s">
        <v>423</v>
      </c>
      <c r="B171" t="s">
        <v>431</v>
      </c>
      <c r="C171" t="s">
        <v>432</v>
      </c>
      <c r="D171" s="1" t="s">
        <v>15</v>
      </c>
      <c r="E171" s="1" t="s">
        <v>16</v>
      </c>
      <c r="F171" s="1" t="s">
        <v>15</v>
      </c>
      <c r="G171" s="1" t="s">
        <v>16</v>
      </c>
      <c r="H171" s="1" t="s">
        <v>16</v>
      </c>
      <c r="I171" s="1" t="s">
        <v>21</v>
      </c>
      <c r="J171" s="1" t="s">
        <v>433</v>
      </c>
      <c r="K171" s="1" t="s">
        <v>16</v>
      </c>
      <c r="L171" s="1" t="str">
        <f t="shared" si="2"/>
        <v>Yes</v>
      </c>
    </row>
    <row r="172" spans="1:13" x14ac:dyDescent="0.25">
      <c r="A172" s="1" t="s">
        <v>434</v>
      </c>
      <c r="B172" t="s">
        <v>435</v>
      </c>
      <c r="C172" t="s">
        <v>493</v>
      </c>
      <c r="D172" s="1" t="s">
        <v>15</v>
      </c>
      <c r="E172" s="1" t="s">
        <v>20</v>
      </c>
      <c r="F172" s="1" t="s">
        <v>15</v>
      </c>
      <c r="G172" s="1" t="s">
        <v>20</v>
      </c>
      <c r="H172" s="1" t="s">
        <v>16</v>
      </c>
      <c r="I172" s="1" t="s">
        <v>21</v>
      </c>
      <c r="J172" s="1" t="s">
        <v>22</v>
      </c>
      <c r="K172" s="1" t="s">
        <v>20</v>
      </c>
      <c r="L172" s="1" t="str">
        <f t="shared" si="2"/>
        <v>Yes</v>
      </c>
    </row>
    <row r="173" spans="1:13" x14ac:dyDescent="0.25">
      <c r="A173" s="1" t="s">
        <v>434</v>
      </c>
      <c r="B173" t="s">
        <v>436</v>
      </c>
      <c r="C173" t="s">
        <v>437</v>
      </c>
      <c r="D173" s="1" t="s">
        <v>15</v>
      </c>
      <c r="E173" s="1" t="s">
        <v>16</v>
      </c>
      <c r="F173" s="1" t="s">
        <v>15</v>
      </c>
      <c r="G173" s="1" t="s">
        <v>16</v>
      </c>
      <c r="H173" s="1" t="s">
        <v>16</v>
      </c>
      <c r="I173" s="1" t="s">
        <v>21</v>
      </c>
      <c r="J173" s="1" t="s">
        <v>438</v>
      </c>
      <c r="K173" s="1" t="s">
        <v>16</v>
      </c>
      <c r="L173" s="1" t="str">
        <f t="shared" si="2"/>
        <v>Yes</v>
      </c>
    </row>
    <row r="174" spans="1:13" x14ac:dyDescent="0.25">
      <c r="A174" s="1" t="s">
        <v>434</v>
      </c>
      <c r="B174" t="s">
        <v>439</v>
      </c>
      <c r="C174" t="s">
        <v>493</v>
      </c>
      <c r="D174" s="1" t="s">
        <v>15</v>
      </c>
      <c r="E174" s="1" t="s">
        <v>20</v>
      </c>
      <c r="F174" s="1" t="s">
        <v>15</v>
      </c>
      <c r="G174" s="1" t="s">
        <v>20</v>
      </c>
      <c r="H174" s="1" t="s">
        <v>16</v>
      </c>
      <c r="I174" s="1" t="s">
        <v>21</v>
      </c>
      <c r="J174" s="1" t="s">
        <v>22</v>
      </c>
      <c r="K174" s="1" t="s">
        <v>20</v>
      </c>
      <c r="L174" s="1" t="str">
        <f t="shared" si="2"/>
        <v>Yes</v>
      </c>
    </row>
    <row r="175" spans="1:13" x14ac:dyDescent="0.25">
      <c r="A175" s="1" t="s">
        <v>434</v>
      </c>
      <c r="B175" t="s">
        <v>440</v>
      </c>
      <c r="C175" t="s">
        <v>441</v>
      </c>
      <c r="D175" s="1" t="s">
        <v>15</v>
      </c>
      <c r="E175" s="1" t="s">
        <v>16</v>
      </c>
      <c r="F175" s="1" t="s">
        <v>442</v>
      </c>
      <c r="G175" s="1" t="s">
        <v>16</v>
      </c>
      <c r="H175" s="1" t="s">
        <v>16</v>
      </c>
      <c r="I175" s="1" t="s">
        <v>17</v>
      </c>
      <c r="J175" s="1" t="s">
        <v>443</v>
      </c>
      <c r="K175" s="1" t="s">
        <v>16</v>
      </c>
      <c r="L175" s="1" t="str">
        <f t="shared" si="2"/>
        <v>No</v>
      </c>
      <c r="M175" s="1" t="s">
        <v>492</v>
      </c>
    </row>
    <row r="176" spans="1:13" x14ac:dyDescent="0.25">
      <c r="A176" s="1" t="s">
        <v>444</v>
      </c>
      <c r="B176" t="s">
        <v>445</v>
      </c>
      <c r="C176" t="s">
        <v>493</v>
      </c>
      <c r="D176" s="1" t="s">
        <v>15</v>
      </c>
      <c r="E176" s="1" t="s">
        <v>20</v>
      </c>
      <c r="F176" s="1" t="s">
        <v>15</v>
      </c>
      <c r="G176" s="1" t="s">
        <v>20</v>
      </c>
      <c r="H176" s="1" t="s">
        <v>16</v>
      </c>
      <c r="I176" s="1" t="s">
        <v>21</v>
      </c>
      <c r="J176" s="1" t="s">
        <v>22</v>
      </c>
      <c r="K176" s="1" t="s">
        <v>20</v>
      </c>
      <c r="L176" s="1" t="str">
        <f t="shared" si="2"/>
        <v>Yes</v>
      </c>
    </row>
    <row r="177" spans="1:12" x14ac:dyDescent="0.25">
      <c r="A177" s="1" t="s">
        <v>444</v>
      </c>
      <c r="B177" t="s">
        <v>446</v>
      </c>
      <c r="C177" t="s">
        <v>447</v>
      </c>
      <c r="D177" s="1" t="s">
        <v>15</v>
      </c>
      <c r="E177" s="1" t="s">
        <v>16</v>
      </c>
      <c r="F177" s="1" t="s">
        <v>15</v>
      </c>
      <c r="G177" s="1" t="s">
        <v>16</v>
      </c>
      <c r="H177" s="1" t="s">
        <v>16</v>
      </c>
      <c r="I177" s="1" t="s">
        <v>21</v>
      </c>
      <c r="J177" s="1" t="s">
        <v>41</v>
      </c>
      <c r="K177" s="1" t="s">
        <v>16</v>
      </c>
      <c r="L177" s="1" t="str">
        <f t="shared" si="2"/>
        <v>Yes</v>
      </c>
    </row>
    <row r="178" spans="1:12" x14ac:dyDescent="0.25">
      <c r="A178" s="1" t="s">
        <v>448</v>
      </c>
      <c r="B178" t="s">
        <v>449</v>
      </c>
      <c r="C178" t="s">
        <v>493</v>
      </c>
      <c r="D178" s="1" t="s">
        <v>15</v>
      </c>
      <c r="E178" s="1" t="s">
        <v>20</v>
      </c>
      <c r="F178" s="1" t="s">
        <v>15</v>
      </c>
      <c r="G178" s="1" t="s">
        <v>20</v>
      </c>
      <c r="H178" s="1" t="s">
        <v>16</v>
      </c>
      <c r="I178" s="1" t="s">
        <v>21</v>
      </c>
      <c r="J178" s="1" t="s">
        <v>22</v>
      </c>
      <c r="K178" s="1" t="s">
        <v>20</v>
      </c>
      <c r="L178" s="1" t="str">
        <f t="shared" si="2"/>
        <v>Yes</v>
      </c>
    </row>
    <row r="179" spans="1:12" x14ac:dyDescent="0.25">
      <c r="A179" s="1" t="s">
        <v>448</v>
      </c>
      <c r="B179" t="s">
        <v>450</v>
      </c>
      <c r="C179" t="s">
        <v>493</v>
      </c>
      <c r="D179" s="1" t="s">
        <v>15</v>
      </c>
      <c r="E179" s="1" t="s">
        <v>20</v>
      </c>
      <c r="F179" s="1" t="s">
        <v>15</v>
      </c>
      <c r="G179" s="1" t="s">
        <v>20</v>
      </c>
      <c r="H179" s="1" t="s">
        <v>16</v>
      </c>
      <c r="I179" s="1" t="s">
        <v>21</v>
      </c>
      <c r="J179" s="1" t="s">
        <v>22</v>
      </c>
      <c r="K179" s="1" t="s">
        <v>20</v>
      </c>
      <c r="L179" s="1" t="str">
        <f t="shared" si="2"/>
        <v>Yes</v>
      </c>
    </row>
    <row r="180" spans="1:12" x14ac:dyDescent="0.25">
      <c r="A180" s="1" t="s">
        <v>448</v>
      </c>
      <c r="B180" t="s">
        <v>451</v>
      </c>
      <c r="C180" t="s">
        <v>452</v>
      </c>
      <c r="D180" s="1" t="s">
        <v>15</v>
      </c>
      <c r="E180" s="1" t="s">
        <v>16</v>
      </c>
      <c r="F180" s="1" t="s">
        <v>15</v>
      </c>
      <c r="G180" s="1" t="s">
        <v>16</v>
      </c>
      <c r="H180" s="1" t="s">
        <v>16</v>
      </c>
      <c r="I180" s="1" t="s">
        <v>21</v>
      </c>
      <c r="J180" s="1" t="s">
        <v>453</v>
      </c>
      <c r="K180" s="1" t="s">
        <v>16</v>
      </c>
      <c r="L180" s="1" t="str">
        <f t="shared" si="2"/>
        <v>Yes</v>
      </c>
    </row>
    <row r="181" spans="1:12" x14ac:dyDescent="0.25">
      <c r="A181" s="1" t="s">
        <v>454</v>
      </c>
      <c r="B181" t="s">
        <v>455</v>
      </c>
      <c r="C181" t="s">
        <v>493</v>
      </c>
      <c r="D181" s="1" t="s">
        <v>15</v>
      </c>
      <c r="E181" s="1" t="s">
        <v>20</v>
      </c>
      <c r="F181" s="1" t="s">
        <v>15</v>
      </c>
      <c r="G181" s="1" t="s">
        <v>20</v>
      </c>
      <c r="H181" s="1" t="s">
        <v>16</v>
      </c>
      <c r="I181" s="1" t="s">
        <v>21</v>
      </c>
      <c r="J181" s="1" t="s">
        <v>22</v>
      </c>
      <c r="K181" s="1" t="s">
        <v>20</v>
      </c>
      <c r="L181" s="1" t="str">
        <f t="shared" si="2"/>
        <v>Yes</v>
      </c>
    </row>
    <row r="182" spans="1:12" x14ac:dyDescent="0.25">
      <c r="A182" s="1" t="s">
        <v>454</v>
      </c>
      <c r="B182" t="s">
        <v>456</v>
      </c>
      <c r="C182" t="s">
        <v>493</v>
      </c>
      <c r="D182" s="1" t="s">
        <v>15</v>
      </c>
      <c r="E182" s="1" t="s">
        <v>20</v>
      </c>
      <c r="F182" s="1" t="s">
        <v>15</v>
      </c>
      <c r="G182" s="1" t="s">
        <v>20</v>
      </c>
      <c r="H182" s="1" t="s">
        <v>16</v>
      </c>
      <c r="I182" s="1" t="s">
        <v>21</v>
      </c>
      <c r="J182" s="1" t="s">
        <v>22</v>
      </c>
      <c r="K182" s="1" t="s">
        <v>20</v>
      </c>
      <c r="L182" s="1" t="str">
        <f t="shared" si="2"/>
        <v>Yes</v>
      </c>
    </row>
    <row r="183" spans="1:12" x14ac:dyDescent="0.25">
      <c r="A183" s="1" t="s">
        <v>454</v>
      </c>
      <c r="B183" t="s">
        <v>457</v>
      </c>
      <c r="C183" t="s">
        <v>458</v>
      </c>
      <c r="D183" s="1" t="s">
        <v>15</v>
      </c>
      <c r="E183" s="1" t="s">
        <v>16</v>
      </c>
      <c r="F183" s="1" t="s">
        <v>15</v>
      </c>
      <c r="G183" s="1" t="s">
        <v>16</v>
      </c>
      <c r="H183" s="1" t="s">
        <v>16</v>
      </c>
      <c r="I183" s="1" t="s">
        <v>21</v>
      </c>
      <c r="J183" s="1" t="s">
        <v>70</v>
      </c>
      <c r="K183" s="1" t="s">
        <v>16</v>
      </c>
      <c r="L183" s="1" t="str">
        <f t="shared" si="2"/>
        <v>Yes</v>
      </c>
    </row>
    <row r="184" spans="1:12" x14ac:dyDescent="0.25">
      <c r="A184" s="1" t="s">
        <v>454</v>
      </c>
      <c r="B184" t="s">
        <v>459</v>
      </c>
      <c r="C184" t="s">
        <v>460</v>
      </c>
      <c r="D184" s="1" t="s">
        <v>15</v>
      </c>
      <c r="E184" s="1" t="s">
        <v>16</v>
      </c>
      <c r="F184" s="1" t="s">
        <v>15</v>
      </c>
      <c r="G184" s="1" t="s">
        <v>16</v>
      </c>
      <c r="H184" s="1" t="s">
        <v>16</v>
      </c>
      <c r="I184" s="1" t="s">
        <v>21</v>
      </c>
      <c r="J184" s="1" t="s">
        <v>263</v>
      </c>
      <c r="K184" s="1" t="s">
        <v>16</v>
      </c>
      <c r="L184" s="1" t="str">
        <f t="shared" si="2"/>
        <v>Yes</v>
      </c>
    </row>
    <row r="185" spans="1:12" x14ac:dyDescent="0.25">
      <c r="A185" s="1" t="s">
        <v>461</v>
      </c>
      <c r="B185" t="s">
        <v>462</v>
      </c>
      <c r="C185" t="s">
        <v>493</v>
      </c>
      <c r="D185" s="1" t="s">
        <v>15</v>
      </c>
      <c r="E185" s="1" t="s">
        <v>20</v>
      </c>
      <c r="F185" s="1" t="s">
        <v>15</v>
      </c>
      <c r="G185" s="1" t="s">
        <v>20</v>
      </c>
      <c r="H185" s="1" t="s">
        <v>16</v>
      </c>
      <c r="I185" s="1" t="s">
        <v>21</v>
      </c>
      <c r="J185" s="1" t="s">
        <v>22</v>
      </c>
      <c r="K185" s="1" t="s">
        <v>20</v>
      </c>
      <c r="L185" s="1" t="str">
        <f t="shared" si="2"/>
        <v>Yes</v>
      </c>
    </row>
    <row r="186" spans="1:12" x14ac:dyDescent="0.25">
      <c r="A186" s="1" t="s">
        <v>461</v>
      </c>
      <c r="B186" t="s">
        <v>463</v>
      </c>
      <c r="C186" t="s">
        <v>493</v>
      </c>
      <c r="D186" s="1" t="s">
        <v>15</v>
      </c>
      <c r="E186" s="1" t="s">
        <v>20</v>
      </c>
      <c r="F186" s="1" t="s">
        <v>15</v>
      </c>
      <c r="G186" s="1" t="s">
        <v>20</v>
      </c>
      <c r="H186" s="1" t="s">
        <v>16</v>
      </c>
      <c r="I186" s="1" t="s">
        <v>21</v>
      </c>
      <c r="J186" s="1" t="s">
        <v>22</v>
      </c>
      <c r="K186" s="1" t="s">
        <v>20</v>
      </c>
      <c r="L186" s="1" t="str">
        <f t="shared" si="2"/>
        <v>Yes</v>
      </c>
    </row>
    <row r="187" spans="1:12" x14ac:dyDescent="0.25">
      <c r="A187" s="1" t="s">
        <v>464</v>
      </c>
      <c r="B187" t="s">
        <v>465</v>
      </c>
      <c r="C187" t="s">
        <v>493</v>
      </c>
      <c r="D187" s="1" t="s">
        <v>15</v>
      </c>
      <c r="E187" s="1" t="s">
        <v>20</v>
      </c>
      <c r="F187" s="1" t="s">
        <v>15</v>
      </c>
      <c r="G187" s="1" t="s">
        <v>20</v>
      </c>
      <c r="H187" s="1" t="s">
        <v>16</v>
      </c>
      <c r="I187" s="1" t="s">
        <v>21</v>
      </c>
      <c r="J187" s="1" t="s">
        <v>22</v>
      </c>
      <c r="K187" s="1" t="s">
        <v>20</v>
      </c>
      <c r="L187" s="1" t="str">
        <f t="shared" si="2"/>
        <v>Yes</v>
      </c>
    </row>
    <row r="188" spans="1:12" x14ac:dyDescent="0.25">
      <c r="A188" s="1" t="s">
        <v>464</v>
      </c>
      <c r="B188" t="s">
        <v>466</v>
      </c>
      <c r="C188" t="s">
        <v>493</v>
      </c>
      <c r="D188" s="1" t="s">
        <v>15</v>
      </c>
      <c r="E188" s="1" t="s">
        <v>20</v>
      </c>
      <c r="F188" s="1" t="s">
        <v>15</v>
      </c>
      <c r="G188" s="1" t="s">
        <v>20</v>
      </c>
      <c r="H188" s="1" t="s">
        <v>16</v>
      </c>
      <c r="I188" s="1" t="s">
        <v>21</v>
      </c>
      <c r="J188" s="1" t="s">
        <v>22</v>
      </c>
      <c r="K188" s="1" t="s">
        <v>20</v>
      </c>
      <c r="L188" s="1" t="str">
        <f t="shared" si="2"/>
        <v>Yes</v>
      </c>
    </row>
    <row r="189" spans="1:12" x14ac:dyDescent="0.25">
      <c r="A189" s="1" t="s">
        <v>464</v>
      </c>
      <c r="B189" t="s">
        <v>467</v>
      </c>
      <c r="C189" t="s">
        <v>468</v>
      </c>
      <c r="D189" s="1" t="s">
        <v>15</v>
      </c>
      <c r="E189" s="1" t="s">
        <v>16</v>
      </c>
      <c r="F189" s="1" t="s">
        <v>15</v>
      </c>
      <c r="G189" s="1" t="s">
        <v>16</v>
      </c>
      <c r="H189" s="1" t="s">
        <v>16</v>
      </c>
      <c r="I189" s="1" t="s">
        <v>21</v>
      </c>
      <c r="J189" s="1" t="s">
        <v>469</v>
      </c>
      <c r="K189" s="1" t="s">
        <v>16</v>
      </c>
      <c r="L189" s="1" t="str">
        <f t="shared" si="2"/>
        <v>Yes</v>
      </c>
    </row>
    <row r="190" spans="1:12" x14ac:dyDescent="0.25">
      <c r="A190" s="1" t="s">
        <v>470</v>
      </c>
      <c r="B190" t="s">
        <v>471</v>
      </c>
      <c r="C190" t="s">
        <v>493</v>
      </c>
      <c r="D190" s="1" t="s">
        <v>15</v>
      </c>
      <c r="E190" s="1" t="s">
        <v>20</v>
      </c>
      <c r="F190" s="1" t="s">
        <v>15</v>
      </c>
      <c r="G190" s="1" t="s">
        <v>20</v>
      </c>
      <c r="H190" s="1" t="s">
        <v>16</v>
      </c>
      <c r="I190" s="1" t="s">
        <v>21</v>
      </c>
      <c r="J190" s="1" t="s">
        <v>22</v>
      </c>
      <c r="K190" s="1" t="s">
        <v>20</v>
      </c>
      <c r="L190" s="1" t="str">
        <f t="shared" si="2"/>
        <v>Yes</v>
      </c>
    </row>
    <row r="191" spans="1:12" x14ac:dyDescent="0.25">
      <c r="A191" s="1" t="s">
        <v>470</v>
      </c>
      <c r="B191" t="s">
        <v>472</v>
      </c>
      <c r="C191" t="s">
        <v>493</v>
      </c>
      <c r="D191" s="1" t="s">
        <v>15</v>
      </c>
      <c r="E191" s="1" t="s">
        <v>20</v>
      </c>
      <c r="F191" s="1" t="s">
        <v>15</v>
      </c>
      <c r="G191" s="1" t="s">
        <v>20</v>
      </c>
      <c r="H191" s="1" t="s">
        <v>16</v>
      </c>
      <c r="I191" s="1" t="s">
        <v>21</v>
      </c>
      <c r="J191" s="1" t="s">
        <v>22</v>
      </c>
      <c r="K191" s="1" t="s">
        <v>20</v>
      </c>
      <c r="L191" s="1" t="str">
        <f t="shared" si="2"/>
        <v>Yes</v>
      </c>
    </row>
    <row r="192" spans="1:12" x14ac:dyDescent="0.25">
      <c r="A192" s="1" t="s">
        <v>470</v>
      </c>
      <c r="B192" t="s">
        <v>473</v>
      </c>
      <c r="C192" t="s">
        <v>474</v>
      </c>
      <c r="D192" s="1" t="s">
        <v>15</v>
      </c>
      <c r="E192" s="1" t="s">
        <v>16</v>
      </c>
      <c r="F192" s="1" t="s">
        <v>15</v>
      </c>
      <c r="G192" s="1" t="s">
        <v>16</v>
      </c>
      <c r="H192" s="1" t="s">
        <v>16</v>
      </c>
      <c r="I192" s="1" t="s">
        <v>17</v>
      </c>
      <c r="J192" s="1" t="s">
        <v>475</v>
      </c>
      <c r="K192" s="1" t="s">
        <v>16</v>
      </c>
      <c r="L192" s="1" t="str">
        <f t="shared" si="2"/>
        <v>Yes</v>
      </c>
    </row>
    <row r="193" spans="1:12" x14ac:dyDescent="0.25">
      <c r="A193" s="1" t="s">
        <v>470</v>
      </c>
      <c r="B193" t="s">
        <v>476</v>
      </c>
      <c r="C193" t="s">
        <v>477</v>
      </c>
      <c r="D193" s="1" t="s">
        <v>15</v>
      </c>
      <c r="E193" s="1" t="s">
        <v>16</v>
      </c>
      <c r="F193" s="1" t="s">
        <v>15</v>
      </c>
      <c r="G193" s="1" t="s">
        <v>16</v>
      </c>
      <c r="H193" s="1" t="s">
        <v>16</v>
      </c>
      <c r="I193" s="1" t="s">
        <v>21</v>
      </c>
      <c r="J193" s="1" t="s">
        <v>37</v>
      </c>
      <c r="K193" s="1" t="s">
        <v>16</v>
      </c>
      <c r="L193" s="1" t="str">
        <f t="shared" si="2"/>
        <v>Yes</v>
      </c>
    </row>
    <row r="194" spans="1:12" x14ac:dyDescent="0.25">
      <c r="A194" s="1" t="s">
        <v>478</v>
      </c>
      <c r="B194" t="s">
        <v>479</v>
      </c>
      <c r="C194" t="s">
        <v>493</v>
      </c>
      <c r="D194" s="1" t="s">
        <v>15</v>
      </c>
      <c r="E194" s="1" t="s">
        <v>20</v>
      </c>
      <c r="F194" s="1" t="s">
        <v>15</v>
      </c>
      <c r="G194" s="1" t="s">
        <v>20</v>
      </c>
      <c r="H194" s="1" t="s">
        <v>16</v>
      </c>
      <c r="I194" s="1" t="s">
        <v>21</v>
      </c>
      <c r="J194" s="1" t="s">
        <v>22</v>
      </c>
      <c r="K194" s="1" t="s">
        <v>20</v>
      </c>
      <c r="L194" s="1" t="str">
        <f t="shared" ref="L194:L197" si="3">IF(OR(D194="Indeterminate",F194="Indeterminate"),"Indeterminate",IF(OR(D194="Payload exceeds limit",F194="Payload exceeds limit"),"Payload exceeds limit",IF(OR(D194="Error Occurred",F194="Error Occurred"),"Error Occurred",IF(D194=F194,"Yes","No"))))</f>
        <v>Yes</v>
      </c>
    </row>
    <row r="195" spans="1:12" x14ac:dyDescent="0.25">
      <c r="A195" s="1" t="s">
        <v>478</v>
      </c>
      <c r="B195" t="s">
        <v>480</v>
      </c>
      <c r="C195" t="s">
        <v>481</v>
      </c>
      <c r="D195" s="1" t="s">
        <v>15</v>
      </c>
      <c r="E195" s="1" t="s">
        <v>16</v>
      </c>
      <c r="F195" s="1" t="s">
        <v>15</v>
      </c>
      <c r="G195" s="1" t="s">
        <v>20</v>
      </c>
      <c r="H195" s="1" t="s">
        <v>16</v>
      </c>
      <c r="I195" s="1" t="s">
        <v>21</v>
      </c>
      <c r="J195" s="1" t="s">
        <v>37</v>
      </c>
      <c r="K195" s="1" t="s">
        <v>16</v>
      </c>
      <c r="L195" s="1" t="str">
        <f t="shared" si="3"/>
        <v>Yes</v>
      </c>
    </row>
    <row r="196" spans="1:12" x14ac:dyDescent="0.25">
      <c r="A196" s="1" t="s">
        <v>482</v>
      </c>
      <c r="B196" t="s">
        <v>483</v>
      </c>
      <c r="C196" t="s">
        <v>493</v>
      </c>
      <c r="D196" s="1" t="s">
        <v>15</v>
      </c>
      <c r="E196" s="1" t="s">
        <v>20</v>
      </c>
      <c r="F196" s="1" t="s">
        <v>15</v>
      </c>
      <c r="G196" s="1" t="s">
        <v>20</v>
      </c>
      <c r="H196" s="1" t="s">
        <v>16</v>
      </c>
      <c r="I196" s="1" t="s">
        <v>21</v>
      </c>
      <c r="J196" s="1" t="s">
        <v>22</v>
      </c>
      <c r="K196" s="1" t="s">
        <v>20</v>
      </c>
      <c r="L196" s="1" t="str">
        <f t="shared" si="3"/>
        <v>Yes</v>
      </c>
    </row>
    <row r="197" spans="1:12" x14ac:dyDescent="0.25">
      <c r="A197" s="1" t="s">
        <v>482</v>
      </c>
      <c r="B197" t="s">
        <v>484</v>
      </c>
      <c r="C197" t="s">
        <v>485</v>
      </c>
      <c r="D197" s="1" t="s">
        <v>15</v>
      </c>
      <c r="E197" s="1" t="s">
        <v>16</v>
      </c>
      <c r="F197" s="1" t="s">
        <v>15</v>
      </c>
      <c r="G197" s="1" t="s">
        <v>16</v>
      </c>
      <c r="H197" s="1" t="s">
        <v>16</v>
      </c>
      <c r="I197" s="1" t="s">
        <v>21</v>
      </c>
      <c r="J197" s="1" t="s">
        <v>486</v>
      </c>
      <c r="K197" s="1" t="s">
        <v>16</v>
      </c>
      <c r="L197" s="1" t="str">
        <f t="shared" si="3"/>
        <v>Yes</v>
      </c>
    </row>
  </sheetData>
  <autoFilter ref="A1:L197" xr:uid="{00000000-0001-0000-0000-000000000000}"/>
  <mergeCells count="2">
    <mergeCell ref="P3:Q3"/>
    <mergeCell ref="P17:Q17"/>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Lim Peiyuan</cp:lastModifiedBy>
  <dcterms:created xsi:type="dcterms:W3CDTF">2024-03-24T07:10:37Z</dcterms:created>
  <dcterms:modified xsi:type="dcterms:W3CDTF">2024-03-24T13:41:41Z</dcterms:modified>
</cp:coreProperties>
</file>