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ED115B31-17EB-4B60-B473-FF627FE0680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134" i="1" l="1"/>
  <c r="L135" i="1"/>
  <c r="L133" i="1"/>
  <c r="Q21" i="1" l="1"/>
  <c r="Q9" i="1"/>
  <c r="Q8" i="1"/>
  <c r="Q7" i="1"/>
  <c r="Q6" i="1"/>
  <c r="Q5" i="1"/>
  <c r="Q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Q20" i="1" s="1"/>
  <c r="L132" i="1"/>
  <c r="L2" i="1"/>
  <c r="Q18" i="1" l="1"/>
  <c r="Q22" i="1" s="1"/>
  <c r="Q19" i="1"/>
  <c r="Q10" i="1"/>
</calcChain>
</file>

<file path=xl/sharedStrings.xml><?xml version="1.0" encoding="utf-8"?>
<sst xmlns="http://schemas.openxmlformats.org/spreadsheetml/2006/main" count="1506" uniqueCount="353">
  <si>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</si>
  <si>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</si>
  <si>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</si>
  <si>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</si>
  <si>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</si>
  <si>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</si>
  <si>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</si>
  <si>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</si>
  <si>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</si>
  <si>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</si>
  <si>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</si>
  <si>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</si>
  <si>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Reason</t>
  </si>
  <si>
    <t>25th Oct 2023</t>
  </si>
  <si>
    <t>0b35e7a82b92ba9aa97b2b73acc68dca437679822295c35764d75d29e725a351</t>
  </si>
  <si>
    <t>https://swathi27s.github.io/project</t>
  </si>
  <si>
    <t>Netflix</t>
  </si>
  <si>
    <t>Yes</t>
  </si>
  <si>
    <t>10.0</t>
  </si>
  <si>
    <t>github</t>
  </si>
  <si>
    <t>1bff8f5c75ef5a03fcb9e43a16916cfd943090626233c1654c70bc1ba83a720c</t>
  </si>
  <si>
    <t>https://anushata055.github.io/Netflix/</t>
  </si>
  <si>
    <t>29th Oct 2023</t>
  </si>
  <si>
    <t>0060b48dd46c3ec2324d55f80a5b9b578be0f94b2ecb335e41348de885da38ba</t>
  </si>
  <si>
    <t>https://mkunboxing.github.io/netflix-clone-website-test/</t>
  </si>
  <si>
    <t>1st Nov 2023</t>
  </si>
  <si>
    <t>000416073a49c0e2ba9c4d33d87bf3e1aad80d800c95c775adfd49c022a9708b</t>
  </si>
  <si>
    <t>https://manturana.github.io/Netflix-clone/</t>
  </si>
  <si>
    <t>008351a9aed91cdc577c3ae7b444cba461aedc2931d8b381e1128940492da496</t>
  </si>
  <si>
    <t>https://femal3bk.com/</t>
  </si>
  <si>
    <t>femal3bk</t>
  </si>
  <si>
    <t>4th Nov 2023</t>
  </si>
  <si>
    <t>1e44f21945ab71c913ff6493b4db5b3917bdb040d59bfe36c46bf501b0b2f195</t>
  </si>
  <si>
    <t>https://ry2002.github.io/Netflix</t>
  </si>
  <si>
    <t>f07f931e42211c4d902fed617e89c47324af573df194966b5ac1b21a0f65a2aa</t>
  </si>
  <si>
    <t>https://sristiverma9.github.io/netfliexclone</t>
  </si>
  <si>
    <t>8.5</t>
  </si>
  <si>
    <t>8th Nov 2023</t>
  </si>
  <si>
    <t>b9480bcd0115c6462abe990004bfaed41ad25401e19b9a421928604de6481533</t>
  </si>
  <si>
    <t>https://adithyan12789.github.io/Netflix.github.io/</t>
  </si>
  <si>
    <t>12th Nov 2023</t>
  </si>
  <si>
    <t>dec220c28a735ebf48e95ce79dff38a583630d2c0268104851b385912386161d</t>
  </si>
  <si>
    <t>https://subscription-netflix-support.codeanyapp.com/heltsa/jonika/account/paymybill.php</t>
  </si>
  <si>
    <t>No</t>
  </si>
  <si>
    <t>0.8</t>
  </si>
  <si>
    <t>codeanyapp</t>
  </si>
  <si>
    <t>15th Nov 2023</t>
  </si>
  <si>
    <t>0041e447da8abe1b0df35718352e1a70fbd5bfe6ba82191af06aae819c0c641a</t>
  </si>
  <si>
    <t>https://harshityadav19.github.io/task1/</t>
  </si>
  <si>
    <t>18th Nov 2023</t>
  </si>
  <si>
    <t>073c2d12f0442249d0d6ef0cb2f812ac5db817333da48c8d276f88a833e4064d</t>
  </si>
  <si>
    <t>https://borbabeats.github.io/netflix-clone/</t>
  </si>
  <si>
    <t>07a4d8439a1998dcb9976890e39c00e00ca3f6c17a27418ee64e115b7e10bdd7</t>
  </si>
  <si>
    <t>https://prabanchcv.github.io/Netflix/</t>
  </si>
  <si>
    <t>22nd Nov 2023</t>
  </si>
  <si>
    <t>1132d513064f9cbd06d4a67e55d71d05de1b057a83e53bf890fbe38cb7d3ee96</t>
  </si>
  <si>
    <t>https://kshravyab.github.io/Movies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</si>
  <si>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</si>
  <si>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</si>
  <si>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</si>
  <si>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</si>
  <si>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02702b7bb2ffe7f048827fd282a4b0ccd5cc509572e9c400ed4ae06e78215ad8</t>
  </si>
  <si>
    <t>https://muzammilx07.github.io/netflix/</t>
  </si>
  <si>
    <t>23rd Nov 2023</t>
  </si>
  <si>
    <t>03032749b96251685a83cac2a9af2d839cff7a2b05bfb97ef57cadabd61b3626</t>
  </si>
  <si>
    <t>https://yugal2003.github.io/Assignment-1---Netflix/</t>
  </si>
  <si>
    <t>24th Nov 2023</t>
  </si>
  <si>
    <t>1aee5d2661551cd8af9159ff0bcfe8a7f682fce3d5231069a7ea5a5d71f4efbf</t>
  </si>
  <si>
    <t>https://radhikakakkar.github.io/page-clone/</t>
  </si>
  <si>
    <t>73b6943837da35b8b1908a7dfc8c3af40138fb24cbe463d72233cbbb51508ec6</t>
  </si>
  <si>
    <t>https://clearlydhruv.github.io/Net_clone/</t>
  </si>
  <si>
    <t>25th Nov 2023</t>
  </si>
  <si>
    <t>daba0c1e8e8f77c99476a683baf73b263d155f405378def92141b8fbc7121453</t>
  </si>
  <si>
    <t>https://sakshishakya.github.io/Netflix/</t>
  </si>
  <si>
    <t>acd5ad12e46f62dac6bf7ceec6547e3459dae4d42a215492ab1c0d18efc43801</t>
  </si>
  <si>
    <t>https://clement-lotus-mollick.github.io/Netflix-Clone-FC/</t>
  </si>
  <si>
    <t>cffc68a2ca902a790f24f9918cbf4282df3a51f11160713cc1b3d719a57bdad7</t>
  </si>
  <si>
    <t>http://www.netflix.ayuda-telefonica.com/</t>
  </si>
  <si>
    <t>ayuda-telefonica</t>
  </si>
  <si>
    <t>26th Nov 2023</t>
  </si>
  <si>
    <t>0c6486ca95a691d89464f30f735863d0fe00ba5af44029499381fc515b9e6dd5</t>
  </si>
  <si>
    <t>https://sumitkumar7978.github.io/netflix/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</si>
  <si>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</si>
  <si>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</si>
  <si>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</si>
  <si>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</si>
  <si>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27th Nov 2023</t>
  </si>
  <si>
    <t>a4ad70fbd111247f286b1364997a9099527e0e1348b8a070073b27d79abfbdeb</t>
  </si>
  <si>
    <t>https://gentmulaj1.github.io/NETFLIX/</t>
  </si>
  <si>
    <t>28th Nov 2023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</si>
  <si>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</si>
  <si>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</si>
  <si>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</si>
  <si>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</si>
  <si>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8265aae7b50ade829d3ac265f082cbe64ce1aa752aa7cad3f3ebe8e87caf69b9</t>
  </si>
  <si>
    <t>https://beyon-d-yadhu.github.io/Netflix/</t>
  </si>
  <si>
    <t>29th Nov 2023</t>
  </si>
  <si>
    <t>5b079aaddbb1fcd8f92f31136a6235e8f7c77b4a69cb2b4bd72997a4d6bfb288</t>
  </si>
  <si>
    <t>https://netflix-december21.blogspot.com/</t>
  </si>
  <si>
    <t>blogspot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</si>
  <si>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</si>
  <si>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</si>
  <si>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</si>
  <si>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</si>
  <si>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30th Nov 2023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</si>
  <si>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</si>
  <si>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</si>
  <si>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</si>
  <si>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</si>
  <si>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51fa830e14d1dc51ccef9415d4f3f0358b0ad7293c262429376c6f84b91d7248</t>
  </si>
  <si>
    <t>https://shrestha-tripathi.github.io/netflix-html-clone/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</si>
  <si>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</si>
  <si>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</si>
  <si>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</si>
  <si>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</si>
  <si>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</si>
  <si>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</si>
  <si>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</si>
  <si>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</si>
  <si>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</si>
  <si>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</si>
  <si>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</si>
  <si>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d5370b8bdb4f894715bb51cbe31e641c19a9247c19c4b0e2f630750cca9ea50e</t>
  </si>
  <si>
    <t>http://freestream.gbtoystime.com/</t>
  </si>
  <si>
    <t>gbtoystime</t>
  </si>
  <si>
    <t>02ed5076f575f6f37d5d02d0d5736e46531305bdbdf47808bf192cd076a677a6</t>
  </si>
  <si>
    <t>https://pratham7125.github.io/Netflix-Clone/</t>
  </si>
  <si>
    <t>0edce41e39ad226c727f8fedb7faca5cd70fa5a3d93e64b05a4b95e54a440557</t>
  </si>
  <si>
    <t>https://emerttoprakoglu.github.io/netflix-clone-bootstrap/</t>
  </si>
  <si>
    <t>2nd Dec 2023</t>
  </si>
  <si>
    <t>1c98ed6f6ffc07ad9b4f18dc614ea440cd9c094de4c1a7499eeaef11b2c8c0e0</t>
  </si>
  <si>
    <t>http://ebrahemsamir.github.io/netflix/</t>
  </si>
  <si>
    <t>cdb09796612d3c3d55db6b3f2fa8e10188115d83099022a3882ab91e3b5b96af</t>
  </si>
  <si>
    <t>http://frontendeveloperanass.github.io/netflix/</t>
  </si>
  <si>
    <t>3rd Dec 2023</t>
  </si>
  <si>
    <t>226fb4f65f988f02bed4cbfac152cb8e0a19abae7f822b19cf0c4c5982671ee7</t>
  </si>
  <si>
    <t>https://afsalmadathingal.github.io/Netflix/</t>
  </si>
  <si>
    <t>4th Dec 2023</t>
  </si>
  <si>
    <t>0f07ed3e30fd8f50bb56bc8b1798fe183f0c7d41b34b40682783f8d4cab917b2</t>
  </si>
  <si>
    <t>http://zainsite.github.io/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</si>
  <si>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</si>
  <si>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</si>
  <si>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</si>
  <si>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</si>
  <si>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</si>
  <si>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</si>
  <si>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a572866215a9b95b245be8898c18cbe1932abeab44c1a6ec8a2d19bd1bbeab70</t>
  </si>
  <si>
    <t>https://devshubhamjadav.github.io/Netflix/</t>
  </si>
  <si>
    <t>5th Dec 2023</t>
  </si>
  <si>
    <t>ceb43c6f039ec7c362e6f60162dd54e222569a2fdc9a0e60ca5db8edd3092006</t>
  </si>
  <si>
    <t>https://nisha-kashyap742.github.io/netflix.github.io/</t>
  </si>
  <si>
    <t>5567e926418568c90a1a3ebc6c5aba94d81b4b7b19f6cf255cf54d39fc5a01a0</t>
  </si>
  <si>
    <t>https://shivanshu-mall.github.io/netflix-clone</t>
  </si>
  <si>
    <t>7f5b2d71e5c2f6efc21837e3fd354d88a6062315eb174fc992ee8c30bf1c6318</t>
  </si>
  <si>
    <t>https://jamesya28.github.io/Netflix_Landing/</t>
  </si>
  <si>
    <t>a56175fd70509eab7e00a834452ec9fc469408b7c43e9592ea14a3c845b93a36</t>
  </si>
  <si>
    <t>http://ayush979876.github.io/netflix/</t>
  </si>
  <si>
    <t>baa5fa08c4d62a671adeffb024902d9ed6f61bd2144942a029fbe9af34fde1f9</t>
  </si>
  <si>
    <t>https://atifmoin19.github.io/netflix/</t>
  </si>
  <si>
    <t>6th Dec 2023</t>
  </si>
  <si>
    <t>ec71bc2c966a03de515e10716506d1a8edc1719d6d9e59f3f5a4582e64c2c869</t>
  </si>
  <si>
    <t>http://shereena2000.github.io/netflix-clone</t>
  </si>
  <si>
    <t>7th Dec 2023</t>
  </si>
  <si>
    <t>50af37149df8da3b62036075920cbcb8ab859f8174ec6765c15a0107eaabc825</t>
  </si>
  <si>
    <t>http://intanmaharanis.github.io/</t>
  </si>
  <si>
    <t>8th Dec 2023</t>
  </si>
  <si>
    <t>b2c2602bf9e95c34de6a217a2b5be8c43117b5fbf560d50645681439b71c2c37</t>
  </si>
  <si>
    <t>https://utkyfact.github.io/Netflix</t>
  </si>
  <si>
    <t>9th Dec 2023</t>
  </si>
  <si>
    <t>31c11858cef6650de11c439af56348dac54950bc685dda7fd69fd38a6c9af4c3</t>
  </si>
  <si>
    <t>https://hiimanshu-04.github.io/Netflix-landing-page-clone/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</si>
  <si>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</si>
  <si>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</si>
  <si>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</si>
  <si>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</si>
  <si>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</si>
  <si>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</si>
  <si>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8650a9fc508d498773523248853c5f4b6794003d84ee9ce9468e67d591f07c8d</t>
  </si>
  <si>
    <t>https://ajin37.github.io/Netflix/</t>
  </si>
  <si>
    <t>10th Dec 2023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</si>
  <si>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</si>
  <si>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</si>
  <si>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</si>
  <si>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</si>
  <si>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</si>
  <si>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</si>
  <si>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</si>
  <si>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</si>
  <si>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</si>
  <si>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11th Dec 2023</t>
  </si>
  <si>
    <t>5e4146ab1693fee02f478133ca4d3363e408bbe4723df1957a7d3f7d2f5b1933</t>
  </si>
  <si>
    <t>http://harshrajvardhan.github.io/Netflix-Clone</t>
  </si>
  <si>
    <t>c3e16a011801c712e23071aa3f0c85c2c87fc2e3ac50ef0008acec190529a2d3</t>
  </si>
  <si>
    <t>https://srinathakula45.github.io/OctaNet_TASK_3/</t>
  </si>
  <si>
    <t>0b7a9d97049258c4c8f0832a3374eba0b3d71b89cc156c5aa5163a0a006f7fb5</t>
  </si>
  <si>
    <t>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</t>
  </si>
  <si>
    <t>erciyesmukemmellikzirvesi</t>
  </si>
  <si>
    <t>12th Dec 2023</t>
  </si>
  <si>
    <t>d3c57c823a905acc35bb4d62d438d6b38e192b4ec3c7247de868b384bee45350</t>
  </si>
  <si>
    <t>https://kuldeepsuthar007.github.io/netflixclone/</t>
  </si>
  <si>
    <t>e385c7db10a1f91d606366e9ea5df80671c4341ff4189e309826b844c2dcfc97</t>
  </si>
  <si>
    <t>https://divyanshugupta123.github.io/Netflix/</t>
  </si>
  <si>
    <t>0391e1d4b0fbdbea88ca0d0e6e82d36be2052639efaebab9ad9015ccd325758a</t>
  </si>
  <si>
    <t>https://gunamanisha-2.github.io/Netflix1.com/</t>
  </si>
  <si>
    <t>13th Dec 2023</t>
  </si>
  <si>
    <t>65f7111d70bf88c318910261d3880a0c89ea84a6e37779eb6ee3025267caed59</t>
  </si>
  <si>
    <t>http://rajkumarthakur88.github.io/NetFlix-Home-Page/</t>
  </si>
  <si>
    <t>e029e9f5867cf79dc5f25de8ab0cb9cb5898c87bf01df9346d79bc52299a3e94</t>
  </si>
  <si>
    <t>http://madhurima-das01.github.io/Netflix-clone.github.io</t>
  </si>
  <si>
    <t>0203ba50a6f8b41bbd623d639d31bd8ab11f01df55340b98493dfb1ed0d460d5</t>
  </si>
  <si>
    <t>https://nishikanthjena.github.io/Netflix-Home-Page/</t>
  </si>
  <si>
    <t>14th Dec 2023</t>
  </si>
  <si>
    <t>243fac392f12f2525adba8f0994fce50bce41e6ded3231ebb838d953db341789</t>
  </si>
  <si>
    <t>https://abhedanil.github.io/netflix/</t>
  </si>
  <si>
    <t>15th Dec 2023</t>
  </si>
  <si>
    <t>f3c6d074d41fc6594942c174ee83cff38febdce46c972b843288dcff5fc6a787</t>
  </si>
  <si>
    <t>https://riicardocavalcante.github.io/netflix-estudos/</t>
  </si>
  <si>
    <t>16th Dec 2023</t>
  </si>
  <si>
    <t>57a95a4c23171a198b24f30e5340a0ae654037206b12057f0b400e2ccb7c6549</t>
  </si>
  <si>
    <t>https://greyhatniranjan.github.io/Niranjan</t>
  </si>
  <si>
    <t>008f32d77a95a384a533ff30a71aa4b7f4ecc983c4d869eac2413d39c02e92a1</t>
  </si>
  <si>
    <t>https://twulfz.github.io/netflix-ec-clone/</t>
  </si>
  <si>
    <t>17th Dec 2023</t>
  </si>
  <si>
    <t>40ecb74ec815c943b3cb17e7f56cc3acbcd52c7981d23c71c047a65d838ab9f4</t>
  </si>
  <si>
    <t>https://mariomartinezaguilar.github.io/Netflix/</t>
  </si>
  <si>
    <t>8a7adf77466cef0fc8dde857892143a066055e9462fe229d11e2a38e6a31d2fa</t>
  </si>
  <si>
    <t>https://waliderprint69.github.io/NETFLIX/</t>
  </si>
  <si>
    <t>a7ff7179ebdc42e3298d3428a58517118b9a41b43897369bfbe2fb86046ce9a8</t>
  </si>
  <si>
    <t>https://prashantkmr389.github.io/netflix_clone/</t>
  </si>
  <si>
    <t>0391181b4413a9eeb6b2c3f3d3c0ad2dd74596ff5797d17a9226b331a2a594a0</t>
  </si>
  <si>
    <t>https://netflixgpt-6a276.firebaseapp.com/</t>
  </si>
  <si>
    <t>firebaseapp</t>
  </si>
  <si>
    <t>18th Dec 2023</t>
  </si>
  <si>
    <t>4366a2fd2d515108801071fe22f7e2d93c4ae97ac0464521081cf0c748b692d6</t>
  </si>
  <si>
    <t>https://vigneshsugumaran30.github.io/net/</t>
  </si>
  <si>
    <t>6bdb075decab6bc1d6b14cc2939d8e7071325af91f39668d5243713df7fc9d32</t>
  </si>
  <si>
    <t>https://asimnizam1.github.io/net-flix/</t>
  </si>
  <si>
    <t>99b66781d5b7edc07bdc48c5056e2ef1f1c51edc7ceaca61cd59666682e594eb</t>
  </si>
  <si>
    <t>https://arsvzero.github.io/Project-Netflix-Clone/</t>
  </si>
  <si>
    <t>03567b8ff2f838a2dc16487999313aa075c1d7548d109b44f9d265d6c9677681</t>
  </si>
  <si>
    <t>https://albuquerquefabio.github.io/netflix-login-clone/</t>
  </si>
  <si>
    <t>0961a3629fb8ed83a06298862249cff62f7e7eccd3977821566f31f800d46467</t>
  </si>
  <si>
    <t>https://pulkitkhatter.github.io/csf103-As-3/</t>
  </si>
  <si>
    <t>19th Dec 2023</t>
  </si>
  <si>
    <t>09196776e1f0424c3ce25cf181ed0793e3bcde35cbe688fce7a1c54970903198</t>
  </si>
  <si>
    <t>https://ayushkhadgi.github.io/Netflix-Frontend/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</si>
  <si>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</si>
  <si>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</si>
  <si>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</si>
  <si>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</si>
  <si>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00ad4b907fee177b5145aec25fb5227bf569ecd477844487a19f033244d9a10f</t>
  </si>
  <si>
    <t>https://dhrumil278.github.io/netflix-clone/</t>
  </si>
  <si>
    <t>071d528d9a26ce20f4ceea69cd8a39a42bdfd8ddfd351bf0ecba3094c7b5593b</t>
  </si>
  <si>
    <t>https://batra1-2-3.github.io/Netflix_clone_hindi/</t>
  </si>
  <si>
    <t>811983fe252f2b3e9f2a4749a49fb977207ca3184b13648935740091fdfd60e6</t>
  </si>
  <si>
    <t>https://anurag-zr.github.io/netflix-webpage-clone/</t>
  </si>
  <si>
    <t>20th Dec 2023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</si>
  <si>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</si>
  <si>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</si>
  <si>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</si>
  <si>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</si>
  <si>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3ad331948af8e3746a9d11c6e41a246d37f3118fde28fe5583dbbaa29d2ff693</t>
  </si>
  <si>
    <t>https://atharsh1502.github.io/netflix-landing-page/</t>
  </si>
  <si>
    <t>8dfc287dda2dca2bd48500b3e4806eed6c003a4efab2811da26c62efdb056801</t>
  </si>
  <si>
    <t>https://baibhavos.github.io/Netflix-clone/</t>
  </si>
  <si>
    <t>c4d8bd3ef4f41953861c2fb8edb28c922da6a65a44087b14a044d1f1674ac929</t>
  </si>
  <si>
    <t>https://bhagyeshree111.github.io/Netflix-Clone/</t>
  </si>
  <si>
    <t>016ef51dc2f3b320ea47fa20a8a3f36e2410d5344fd0f47c8c0b3a2583ec1222</t>
  </si>
  <si>
    <t>https://robertonsj.github.io/CLONE-NETFLIX/</t>
  </si>
  <si>
    <t>21st Dec 2023</t>
  </si>
  <si>
    <t>805c2f9375e60d23c6e3cc5d3e28a5def70c7e8f45b567e05ac89729f8e7c9b6</t>
  </si>
  <si>
    <t>https://otutukingsley.github.io/netflix-clone-page/</t>
  </si>
  <si>
    <t>80c23274ba4b6907e23d1b11899972271d47a65064f7130aceec25aa7ed323bd</t>
  </si>
  <si>
    <t>https://vishaaal05.github.io/Netflix/</t>
  </si>
  <si>
    <t>82004f5463d18e1e50a75cdef2d7e08359927d308fb843de87c386f45c964f6c</t>
  </si>
  <si>
    <t>https://psp50.github.io/Netflixclone/</t>
  </si>
  <si>
    <t>830aaf66e702097568d2a5357a4cbcba0cc859eb250ba3520ec9f3ab6b6d9024</t>
  </si>
  <si>
    <t>https://divyansh6263.github.io/Netflix-Landing-Page/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</si>
  <si>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</si>
  <si>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</si>
  <si>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</si>
  <si>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</si>
  <si>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</si>
  <si>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</si>
  <si>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</si>
  <si>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</si>
  <si>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4f9870675b24fa8b898a5b7b2c71ac7f9f520d968322643b502855e8693f2237</t>
  </si>
  <si>
    <t>http://subha603.github.io/netflix.github.io</t>
  </si>
  <si>
    <t>b5893b4bc7dc10bf45cee4b3bd9f96ad61079e3d287b3fa8fd36a215071c5530</t>
  </si>
  <si>
    <t>http://3omaralaa.github.io/Netflix</t>
  </si>
  <si>
    <t>035aceade7608a23cfd788acdccab444d705c6a177042e3a64441eb5600e7587</t>
  </si>
  <si>
    <t>https://sparshmundai.github.io/Netflix_Clone_Project/</t>
  </si>
  <si>
    <t>22nd Dec 2023</t>
  </si>
  <si>
    <t>2652bcee0aeaf8fb0d8c70e5ee1a4c79b2c884b99d9f64ae19e428e0bee518b0</t>
  </si>
  <si>
    <t>http://ry2002.github.io/Netflix</t>
  </si>
  <si>
    <t>7b226573de1568a0182cc870e9eefab06d506c979bba734e0b8cf66fe4ee1798</t>
  </si>
  <si>
    <t>http://darsandinesh.github.io/Netflix_Clone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</si>
  <si>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</si>
  <si>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</si>
  <si>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</si>
  <si>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</si>
  <si>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09da714f6475c3e6ee398291d543b1103ac6c392defc10c86e73a1431b67867f</t>
  </si>
  <si>
    <t>https://renuka2101476.github.io/Netflix_clone_website/</t>
  </si>
  <si>
    <t>23rd Dec 2023</t>
  </si>
  <si>
    <t>ed90b699d6667ae96addbec8f7f22130efd21d4e03a6c812e2046ca1cce1e0ee</t>
  </si>
  <si>
    <t>https://kartikcod.github.io/Netflix-clone/</t>
  </si>
  <si>
    <t>0482accd7993a70cc25b20c92f310904af42abf35db1dd7d7222cb97bf178692</t>
  </si>
  <si>
    <t>https://dhrxvjhx.github.io/netflix-login-clone/</t>
  </si>
  <si>
    <t>059f164670de4e9a1f09b62568809d43e8513135c39b5350735fa2c6cb3f2c81</t>
  </si>
  <si>
    <t>https://faheemismail2002.github.io/net1/</t>
  </si>
  <si>
    <t>091b831737cfccde3e22aa2badd72380331f7e30af20272a66ac880d507976f9</t>
  </si>
  <si>
    <t>https://nishns.github.io/Assign_Netflix/</t>
  </si>
  <si>
    <t>0a33d35bb9296e768c6e4f3945058dbca19f3c55e348092b8b06202f37684d61</t>
  </si>
  <si>
    <t>https://zain-blh.github.io/Netflix-clone/</t>
  </si>
  <si>
    <t>24th Dec 2023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</si>
  <si>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</si>
  <si>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</si>
  <si>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</si>
  <si>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</si>
  <si>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</si>
  <si>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</si>
  <si>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</si>
  <si>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</si>
  <si>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</si>
  <si>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</si>
  <si>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</si>
  <si>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</si>
  <si>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</si>
  <si>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</si>
  <si>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</si>
  <si>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</si>
  <si>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</si>
  <si>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26d89f019dc38df0c159f04842c6e2c616c69c00c34f2121afd926546ca03c30</t>
  </si>
  <si>
    <t>https://netflixapp-580.firebaseapp.com/</t>
  </si>
  <si>
    <t>Phishing Summary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</si>
  <si>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</si>
  <si>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</si>
  <si>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</si>
  <si>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</si>
  <si>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</si>
  <si>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</si>
  <si>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</si>
  <si>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</si>
  <si>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</si>
  <si>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# Errors</t>
  </si>
  <si>
    <t>Total #</t>
  </si>
  <si>
    <t>Brand Summary</t>
  </si>
  <si>
    <t># Identified</t>
  </si>
  <si>
    <t># Mismatched</t>
  </si>
  <si>
    <t>https://www.netflix.com/login</t>
  </si>
  <si>
    <t>netflix</t>
  </si>
  <si>
    <t>https://www.netflix.com/sg/</t>
  </si>
  <si>
    <t>Benign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</si>
</sst>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5"/>
  <sheetViews>
    <sheetView tabSelected="1" topLeftCell="B1" workbookViewId="0">
      <selection activeCell="Q33" sqref="Q33"/>
    </sheetView>
  </sheetViews>
  <sheetFormatPr defaultRowHeight="15" x14ac:dyDescent="0.25"/>
  <cols>
    <col min="1" max="1" width="16.140625" style="3" bestFit="1" customWidth="1"/>
    <col min="4" max="4" width="26.140625" style="3" bestFit="1" customWidth="1"/>
    <col min="5" max="5" width="12.140625" style="3" bestFit="1" customWidth="1"/>
    <col min="6" max="6" width="22.85546875" style="3" bestFit="1" customWidth="1"/>
    <col min="7" max="7" width="24.5703125" style="3" bestFit="1" customWidth="1"/>
    <col min="8" max="8" width="27.7109375" style="3" bestFit="1" customWidth="1"/>
    <col min="9" max="9" width="25.28515625" style="3" bestFit="1" customWidth="1"/>
    <col min="10" max="10" width="20.140625" style="3" bestFit="1" customWidth="1"/>
    <col min="11" max="11" width="11.42578125" style="3" bestFit="1" customWidth="1"/>
    <col min="12" max="12" width="14.42578125" style="3" bestFit="1" customWidth="1"/>
    <col min="16" max="16" width="18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8" x14ac:dyDescent="0.25">
      <c r="A2" s="3" t="s">
        <v>13</v>
      </c>
      <c r="B2" t="s">
        <v>14</v>
      </c>
      <c r="C2" t="s">
        <v>15</v>
      </c>
      <c r="D2" s="3" t="s">
        <v>16</v>
      </c>
      <c r="E2" s="3" t="s">
        <v>17</v>
      </c>
      <c r="F2" s="3" t="s">
        <v>16</v>
      </c>
      <c r="G2" s="3" t="s">
        <v>17</v>
      </c>
      <c r="H2" s="3" t="s">
        <v>17</v>
      </c>
      <c r="I2" s="3" t="s">
        <v>18</v>
      </c>
      <c r="J2" s="3" t="s">
        <v>19</v>
      </c>
      <c r="K2" s="3" t="s">
        <v>17</v>
      </c>
      <c r="L2" s="3" t="str">
        <f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s="3" t="s">
        <v>13</v>
      </c>
      <c r="B3" t="s">
        <v>20</v>
      </c>
      <c r="C3" t="s">
        <v>21</v>
      </c>
      <c r="D3" s="3" t="s">
        <v>16</v>
      </c>
      <c r="E3" s="3" t="s">
        <v>17</v>
      </c>
      <c r="F3" s="3" t="s">
        <v>16</v>
      </c>
      <c r="G3" s="3" t="s">
        <v>17</v>
      </c>
      <c r="H3" s="3" t="s">
        <v>17</v>
      </c>
      <c r="I3" s="3" t="s">
        <v>18</v>
      </c>
      <c r="J3" s="3" t="s">
        <v>19</v>
      </c>
      <c r="K3" s="3" t="s">
        <v>17</v>
      </c>
      <c r="L3" s="3" t="str">
        <f t="shared" ref="L3:L66" si="0">IF(OR(D3="Indeterminate",F3="Indeterminate"),"Indeterminate",IF(OR(D3="Payload exceeds limit",F3="Payload exceeds limit"),"Payload exceeds limit",IF(OR(D3="Error Occurred",F3="Error Occurred"),"Error Occurred",IF(D3=F3,"Yes","No"))))</f>
        <v>Yes</v>
      </c>
      <c r="P3" s="5" t="s">
        <v>334</v>
      </c>
      <c r="Q3" s="6"/>
      <c r="R3" s="3"/>
    </row>
    <row r="4" spans="1:18" x14ac:dyDescent="0.25">
      <c r="A4" s="3" t="s">
        <v>22</v>
      </c>
      <c r="B4" t="s">
        <v>23</v>
      </c>
      <c r="C4" t="s">
        <v>24</v>
      </c>
      <c r="D4" s="3" t="s">
        <v>16</v>
      </c>
      <c r="E4" s="3" t="s">
        <v>17</v>
      </c>
      <c r="F4" s="3" t="s">
        <v>16</v>
      </c>
      <c r="G4" s="3" t="s">
        <v>17</v>
      </c>
      <c r="H4" s="3" t="s">
        <v>17</v>
      </c>
      <c r="I4" s="3" t="s">
        <v>18</v>
      </c>
      <c r="J4" s="3" t="s">
        <v>19</v>
      </c>
      <c r="K4" s="3" t="s">
        <v>17</v>
      </c>
      <c r="L4" s="3" t="str">
        <f t="shared" si="0"/>
        <v>Yes</v>
      </c>
      <c r="P4" s="4" t="s">
        <v>335</v>
      </c>
      <c r="Q4" s="3">
        <f>COUNTIFS(E:E, "Yes",K:K, "Yes")</f>
        <v>132</v>
      </c>
      <c r="R4" s="3" t="s">
        <v>336</v>
      </c>
    </row>
    <row r="5" spans="1:18" x14ac:dyDescent="0.25">
      <c r="A5" s="3" t="s">
        <v>25</v>
      </c>
      <c r="B5" t="s">
        <v>26</v>
      </c>
      <c r="C5" t="s">
        <v>27</v>
      </c>
      <c r="D5" s="3" t="s">
        <v>16</v>
      </c>
      <c r="E5" s="3" t="s">
        <v>17</v>
      </c>
      <c r="F5" s="3" t="s">
        <v>16</v>
      </c>
      <c r="G5" s="3" t="s">
        <v>17</v>
      </c>
      <c r="H5" s="3" t="s">
        <v>17</v>
      </c>
      <c r="I5" s="3" t="s">
        <v>18</v>
      </c>
      <c r="J5" s="3" t="s">
        <v>19</v>
      </c>
      <c r="K5" s="3" t="s">
        <v>17</v>
      </c>
      <c r="L5" s="3" t="str">
        <f t="shared" si="0"/>
        <v>Yes</v>
      </c>
      <c r="P5" s="4" t="s">
        <v>337</v>
      </c>
      <c r="Q5" s="3">
        <f>COUNTIFS(E:E, "Yes",K:K, "No")</f>
        <v>0</v>
      </c>
      <c r="R5" s="3" t="s">
        <v>338</v>
      </c>
    </row>
    <row r="6" spans="1:18" x14ac:dyDescent="0.25">
      <c r="A6" s="3" t="s">
        <v>25</v>
      </c>
      <c r="B6" t="s">
        <v>28</v>
      </c>
      <c r="C6" t="s">
        <v>29</v>
      </c>
      <c r="D6" s="3" t="s">
        <v>16</v>
      </c>
      <c r="E6" s="3" t="s">
        <v>17</v>
      </c>
      <c r="F6" s="3" t="s">
        <v>16</v>
      </c>
      <c r="G6" s="3" t="s">
        <v>17</v>
      </c>
      <c r="H6" s="3" t="s">
        <v>17</v>
      </c>
      <c r="I6" s="3" t="s">
        <v>18</v>
      </c>
      <c r="J6" s="3" t="s">
        <v>30</v>
      </c>
      <c r="K6" s="3" t="s">
        <v>17</v>
      </c>
      <c r="L6" s="3" t="str">
        <f t="shared" si="0"/>
        <v>Yes</v>
      </c>
      <c r="P6" s="4" t="s">
        <v>339</v>
      </c>
      <c r="Q6" s="3">
        <f>COUNTIFS(E:E, "No",K:K, "Yes")</f>
        <v>0</v>
      </c>
      <c r="R6" s="3" t="s">
        <v>340</v>
      </c>
    </row>
    <row r="7" spans="1:18" x14ac:dyDescent="0.25">
      <c r="A7" s="3" t="s">
        <v>31</v>
      </c>
      <c r="B7" t="s">
        <v>32</v>
      </c>
      <c r="C7" t="s">
        <v>33</v>
      </c>
      <c r="D7" s="3" t="s">
        <v>16</v>
      </c>
      <c r="E7" s="3" t="s">
        <v>17</v>
      </c>
      <c r="F7" s="3" t="s">
        <v>16</v>
      </c>
      <c r="G7" s="3" t="s">
        <v>17</v>
      </c>
      <c r="H7" s="3" t="s">
        <v>17</v>
      </c>
      <c r="I7" s="3" t="s">
        <v>18</v>
      </c>
      <c r="J7" s="3" t="s">
        <v>19</v>
      </c>
      <c r="K7" s="3" t="s">
        <v>17</v>
      </c>
      <c r="L7" s="3" t="str">
        <f t="shared" si="0"/>
        <v>Yes</v>
      </c>
      <c r="P7" s="4" t="s">
        <v>341</v>
      </c>
      <c r="Q7" s="3">
        <f>COUNTIFS(E:E, "No",K:K, "No")</f>
        <v>2</v>
      </c>
      <c r="R7" s="3" t="s">
        <v>342</v>
      </c>
    </row>
    <row r="8" spans="1:18" x14ac:dyDescent="0.25">
      <c r="A8" s="3" t="s">
        <v>31</v>
      </c>
      <c r="B8" t="s">
        <v>34</v>
      </c>
      <c r="C8" t="s">
        <v>35</v>
      </c>
      <c r="D8" s="3" t="s">
        <v>16</v>
      </c>
      <c r="E8" s="3" t="s">
        <v>17</v>
      </c>
      <c r="F8" s="3" t="s">
        <v>16</v>
      </c>
      <c r="G8" s="3" t="s">
        <v>17</v>
      </c>
      <c r="H8" s="3" t="s">
        <v>17</v>
      </c>
      <c r="I8" s="3" t="s">
        <v>36</v>
      </c>
      <c r="J8" s="3" t="s">
        <v>19</v>
      </c>
      <c r="K8" s="3" t="s">
        <v>17</v>
      </c>
      <c r="L8" s="3" t="str">
        <f t="shared" si="0"/>
        <v>Yes</v>
      </c>
      <c r="P8" s="4" t="s">
        <v>343</v>
      </c>
      <c r="Q8" s="3">
        <f>COUNTIF(K:K, "Indeterminate")</f>
        <v>0</v>
      </c>
      <c r="R8" s="3"/>
    </row>
    <row r="9" spans="1:18" x14ac:dyDescent="0.25">
      <c r="A9" s="3" t="s">
        <v>37</v>
      </c>
      <c r="B9" t="s">
        <v>38</v>
      </c>
      <c r="C9" t="s">
        <v>39</v>
      </c>
      <c r="D9" s="3" t="s">
        <v>16</v>
      </c>
      <c r="E9" s="3" t="s">
        <v>17</v>
      </c>
      <c r="F9" s="3" t="s">
        <v>16</v>
      </c>
      <c r="G9" s="3" t="s">
        <v>17</v>
      </c>
      <c r="H9" s="3" t="s">
        <v>17</v>
      </c>
      <c r="I9" s="3" t="s">
        <v>18</v>
      </c>
      <c r="J9" s="3" t="s">
        <v>19</v>
      </c>
      <c r="K9" s="3" t="s">
        <v>17</v>
      </c>
      <c r="L9" s="3" t="str">
        <f t="shared" si="0"/>
        <v>Yes</v>
      </c>
      <c r="P9" s="4" t="s">
        <v>344</v>
      </c>
      <c r="Q9" s="3">
        <f>COUNTIF(K:K, "Error Occurred") + COUNTIF(K:K, "Payload exceeds limit")</f>
        <v>0</v>
      </c>
      <c r="R9" s="3"/>
    </row>
    <row r="10" spans="1:18" x14ac:dyDescent="0.25">
      <c r="A10" s="3" t="s">
        <v>40</v>
      </c>
      <c r="B10" t="s">
        <v>41</v>
      </c>
      <c r="C10" t="s">
        <v>42</v>
      </c>
      <c r="D10" s="3" t="s">
        <v>16</v>
      </c>
      <c r="E10" s="3" t="s">
        <v>17</v>
      </c>
      <c r="F10" s="3" t="s">
        <v>16</v>
      </c>
      <c r="G10" s="3" t="s">
        <v>43</v>
      </c>
      <c r="H10" s="3" t="s">
        <v>17</v>
      </c>
      <c r="I10" s="3" t="s">
        <v>44</v>
      </c>
      <c r="J10" s="3" t="s">
        <v>45</v>
      </c>
      <c r="K10" s="3" t="s">
        <v>17</v>
      </c>
      <c r="L10" s="3" t="str">
        <f t="shared" si="0"/>
        <v>Yes</v>
      </c>
      <c r="P10" s="4" t="s">
        <v>345</v>
      </c>
      <c r="Q10" s="3">
        <f>SUM(Q4:Q9)</f>
        <v>134</v>
      </c>
      <c r="R10" s="3"/>
    </row>
    <row r="11" spans="1:18" x14ac:dyDescent="0.25">
      <c r="A11" s="3" t="s">
        <v>46</v>
      </c>
      <c r="B11" t="s">
        <v>47</v>
      </c>
      <c r="C11" t="s">
        <v>48</v>
      </c>
      <c r="D11" s="3" t="s">
        <v>16</v>
      </c>
      <c r="E11" s="3" t="s">
        <v>17</v>
      </c>
      <c r="F11" s="3" t="s">
        <v>16</v>
      </c>
      <c r="G11" s="3" t="s">
        <v>17</v>
      </c>
      <c r="H11" s="3" t="s">
        <v>17</v>
      </c>
      <c r="I11" s="3" t="s">
        <v>18</v>
      </c>
      <c r="J11" s="3" t="s">
        <v>19</v>
      </c>
      <c r="K11" s="3" t="s">
        <v>17</v>
      </c>
      <c r="L11" s="3" t="str">
        <f t="shared" si="0"/>
        <v>Yes</v>
      </c>
      <c r="P11" s="3"/>
      <c r="Q11" s="3"/>
      <c r="R11" s="3"/>
    </row>
    <row r="12" spans="1:18" x14ac:dyDescent="0.25">
      <c r="A12" s="3" t="s">
        <v>49</v>
      </c>
      <c r="B12" t="s">
        <v>50</v>
      </c>
      <c r="C12" t="s">
        <v>51</v>
      </c>
      <c r="D12" s="3" t="s">
        <v>16</v>
      </c>
      <c r="E12" s="3" t="s">
        <v>17</v>
      </c>
      <c r="F12" s="3" t="s">
        <v>16</v>
      </c>
      <c r="G12" s="3" t="s">
        <v>43</v>
      </c>
      <c r="H12" s="3" t="s">
        <v>17</v>
      </c>
      <c r="I12" s="3" t="s">
        <v>18</v>
      </c>
      <c r="J12" s="3" t="s">
        <v>19</v>
      </c>
      <c r="K12" s="3" t="s">
        <v>17</v>
      </c>
      <c r="L12" s="3" t="str">
        <f t="shared" si="0"/>
        <v>Yes</v>
      </c>
      <c r="P12" s="3"/>
      <c r="Q12" s="3"/>
      <c r="R12" s="3"/>
    </row>
    <row r="13" spans="1:18" x14ac:dyDescent="0.25">
      <c r="A13" s="3" t="s">
        <v>49</v>
      </c>
      <c r="B13" t="s">
        <v>52</v>
      </c>
      <c r="C13" t="s">
        <v>53</v>
      </c>
      <c r="D13" s="3" t="s">
        <v>16</v>
      </c>
      <c r="E13" s="3" t="s">
        <v>17</v>
      </c>
      <c r="F13" s="3" t="s">
        <v>16</v>
      </c>
      <c r="G13" s="3" t="s">
        <v>17</v>
      </c>
      <c r="H13" s="3" t="s">
        <v>17</v>
      </c>
      <c r="I13" s="3" t="s">
        <v>18</v>
      </c>
      <c r="J13" s="3" t="s">
        <v>19</v>
      </c>
      <c r="K13" s="3" t="s">
        <v>17</v>
      </c>
      <c r="L13" s="3" t="str">
        <f t="shared" si="0"/>
        <v>Yes</v>
      </c>
      <c r="P13" s="3"/>
      <c r="Q13" s="3"/>
      <c r="R13" s="3"/>
    </row>
    <row r="14" spans="1:18" x14ac:dyDescent="0.25">
      <c r="A14" s="3" t="s">
        <v>54</v>
      </c>
      <c r="B14" t="s">
        <v>55</v>
      </c>
      <c r="C14" t="s">
        <v>56</v>
      </c>
      <c r="D14" s="3" t="s">
        <v>16</v>
      </c>
      <c r="E14" s="3" t="s">
        <v>17</v>
      </c>
      <c r="F14" s="3" t="s">
        <v>16</v>
      </c>
      <c r="G14" s="3" t="s">
        <v>17</v>
      </c>
      <c r="H14" s="3" t="s">
        <v>17</v>
      </c>
      <c r="I14" s="3" t="s">
        <v>18</v>
      </c>
      <c r="J14" s="3" t="s">
        <v>19</v>
      </c>
      <c r="K14" s="3" t="s">
        <v>17</v>
      </c>
      <c r="L14" s="3" t="str">
        <f t="shared" si="0"/>
        <v>Yes</v>
      </c>
      <c r="P14" s="3"/>
      <c r="Q14" s="3"/>
      <c r="R14" s="3"/>
    </row>
    <row r="15" spans="1:18" x14ac:dyDescent="0.25">
      <c r="A15" s="3" t="s">
        <v>54</v>
      </c>
      <c r="B15" t="s">
        <v>57</v>
      </c>
      <c r="C15" t="s">
        <v>58</v>
      </c>
      <c r="D15" s="3" t="s">
        <v>16</v>
      </c>
      <c r="E15" s="3" t="s">
        <v>17</v>
      </c>
      <c r="F15" s="3" t="s">
        <v>16</v>
      </c>
      <c r="G15" s="3" t="s">
        <v>17</v>
      </c>
      <c r="H15" s="3" t="s">
        <v>17</v>
      </c>
      <c r="I15" s="3" t="s">
        <v>18</v>
      </c>
      <c r="J15" s="3" t="s">
        <v>19</v>
      </c>
      <c r="K15" s="3" t="s">
        <v>17</v>
      </c>
      <c r="L15" s="3" t="str">
        <f t="shared" si="0"/>
        <v>Yes</v>
      </c>
      <c r="P15" s="3"/>
      <c r="Q15" s="3"/>
      <c r="R15" s="3"/>
    </row>
    <row r="16" spans="1:18" x14ac:dyDescent="0.25">
      <c r="A16" s="3" t="s">
        <v>54</v>
      </c>
      <c r="B16" t="s">
        <v>59</v>
      </c>
      <c r="C16" t="s">
        <v>60</v>
      </c>
      <c r="D16" s="3" t="s">
        <v>16</v>
      </c>
      <c r="E16" s="3" t="s">
        <v>17</v>
      </c>
      <c r="F16" s="3" t="s">
        <v>16</v>
      </c>
      <c r="G16" s="3" t="s">
        <v>17</v>
      </c>
      <c r="H16" s="3" t="s">
        <v>17</v>
      </c>
      <c r="I16" s="3" t="s">
        <v>18</v>
      </c>
      <c r="J16" s="3" t="s">
        <v>19</v>
      </c>
      <c r="K16" s="3" t="s">
        <v>17</v>
      </c>
      <c r="L16" s="3" t="str">
        <f t="shared" si="0"/>
        <v>Yes</v>
      </c>
      <c r="P16" s="3"/>
      <c r="Q16" s="3"/>
      <c r="R16" s="3"/>
    </row>
    <row r="17" spans="1:18" x14ac:dyDescent="0.25">
      <c r="A17" s="3" t="s">
        <v>54</v>
      </c>
      <c r="B17" t="s">
        <v>61</v>
      </c>
      <c r="C17" t="s">
        <v>62</v>
      </c>
      <c r="D17" s="3" t="s">
        <v>16</v>
      </c>
      <c r="E17" s="3" t="s">
        <v>17</v>
      </c>
      <c r="F17" s="3" t="s">
        <v>16</v>
      </c>
      <c r="G17" s="3" t="s">
        <v>17</v>
      </c>
      <c r="H17" s="3" t="s">
        <v>17</v>
      </c>
      <c r="I17" s="3" t="s">
        <v>18</v>
      </c>
      <c r="J17" s="3" t="s">
        <v>19</v>
      </c>
      <c r="K17" s="3" t="s">
        <v>17</v>
      </c>
      <c r="L17" s="3" t="str">
        <f t="shared" si="0"/>
        <v>Yes</v>
      </c>
      <c r="P17" s="5" t="s">
        <v>346</v>
      </c>
      <c r="Q17" s="6"/>
      <c r="R17" s="3"/>
    </row>
    <row r="18" spans="1:18" x14ac:dyDescent="0.25">
      <c r="A18" s="3" t="s">
        <v>63</v>
      </c>
      <c r="B18" t="s">
        <v>64</v>
      </c>
      <c r="C18" t="s">
        <v>65</v>
      </c>
      <c r="D18" s="3" t="s">
        <v>16</v>
      </c>
      <c r="E18" s="3" t="s">
        <v>17</v>
      </c>
      <c r="F18" s="3" t="s">
        <v>16</v>
      </c>
      <c r="G18" s="3" t="s">
        <v>17</v>
      </c>
      <c r="H18" s="3" t="s">
        <v>17</v>
      </c>
      <c r="I18" s="3" t="s">
        <v>18</v>
      </c>
      <c r="J18" s="3" t="s">
        <v>19</v>
      </c>
      <c r="K18" s="3" t="s">
        <v>17</v>
      </c>
      <c r="L18" s="3" t="str">
        <f t="shared" si="0"/>
        <v>Yes</v>
      </c>
      <c r="P18" s="4" t="s">
        <v>347</v>
      </c>
      <c r="Q18" s="3">
        <f>COUNTIFS(L:L, "Yes")</f>
        <v>134</v>
      </c>
      <c r="R18" s="3" t="s">
        <v>336</v>
      </c>
    </row>
    <row r="19" spans="1:18" x14ac:dyDescent="0.25">
      <c r="A19" s="3" t="s">
        <v>66</v>
      </c>
      <c r="B19" t="s">
        <v>67</v>
      </c>
      <c r="C19" t="s">
        <v>68</v>
      </c>
      <c r="D19" s="3" t="s">
        <v>16</v>
      </c>
      <c r="E19" s="3" t="s">
        <v>17</v>
      </c>
      <c r="F19" s="3" t="s">
        <v>16</v>
      </c>
      <c r="G19" s="3" t="s">
        <v>43</v>
      </c>
      <c r="H19" s="3" t="s">
        <v>17</v>
      </c>
      <c r="I19" s="3" t="s">
        <v>18</v>
      </c>
      <c r="J19" s="3" t="s">
        <v>19</v>
      </c>
      <c r="K19" s="3" t="s">
        <v>17</v>
      </c>
      <c r="L19" s="3" t="str">
        <f t="shared" si="0"/>
        <v>Yes</v>
      </c>
      <c r="P19" s="4" t="s">
        <v>348</v>
      </c>
      <c r="Q19" s="3">
        <f>COUNTIFS(L:L, "No")</f>
        <v>0</v>
      </c>
      <c r="R19" s="3" t="s">
        <v>342</v>
      </c>
    </row>
    <row r="20" spans="1:18" x14ac:dyDescent="0.25">
      <c r="A20" s="3" t="s">
        <v>66</v>
      </c>
      <c r="B20" t="s">
        <v>69</v>
      </c>
      <c r="C20" t="s">
        <v>70</v>
      </c>
      <c r="D20" s="3" t="s">
        <v>16</v>
      </c>
      <c r="E20" s="3" t="s">
        <v>17</v>
      </c>
      <c r="F20" s="3" t="s">
        <v>16</v>
      </c>
      <c r="G20" s="3" t="s">
        <v>17</v>
      </c>
      <c r="H20" s="3" t="s">
        <v>17</v>
      </c>
      <c r="I20" s="3" t="s">
        <v>18</v>
      </c>
      <c r="J20" s="3" t="s">
        <v>19</v>
      </c>
      <c r="K20" s="3" t="s">
        <v>17</v>
      </c>
      <c r="L20" s="3" t="str">
        <f t="shared" si="0"/>
        <v>Yes</v>
      </c>
      <c r="P20" s="4" t="s">
        <v>343</v>
      </c>
      <c r="Q20" s="3">
        <f>COUNTIFS(L:L, "Indeterminate")</f>
        <v>0</v>
      </c>
      <c r="R20" s="3" t="s">
        <v>338</v>
      </c>
    </row>
    <row r="21" spans="1:18" x14ac:dyDescent="0.25">
      <c r="A21" s="3" t="s">
        <v>71</v>
      </c>
      <c r="B21" t="s">
        <v>72</v>
      </c>
      <c r="C21" t="s">
        <v>73</v>
      </c>
      <c r="D21" s="3" t="s">
        <v>16</v>
      </c>
      <c r="E21" s="3" t="s">
        <v>17</v>
      </c>
      <c r="F21" s="3" t="s">
        <v>16</v>
      </c>
      <c r="G21" s="3" t="s">
        <v>17</v>
      </c>
      <c r="H21" s="3" t="s">
        <v>17</v>
      </c>
      <c r="I21" s="3" t="s">
        <v>18</v>
      </c>
      <c r="J21" s="3" t="s">
        <v>19</v>
      </c>
      <c r="K21" s="3" t="s">
        <v>17</v>
      </c>
      <c r="L21" s="3" t="str">
        <f t="shared" si="0"/>
        <v>Yes</v>
      </c>
      <c r="P21" s="4" t="s">
        <v>344</v>
      </c>
      <c r="Q21" s="3">
        <f>COUNTIF(L:L, "Error Occurred") + COUNTIF(L:L, "Payload exceeds limit")</f>
        <v>0</v>
      </c>
      <c r="R21" s="3"/>
    </row>
    <row r="22" spans="1:18" x14ac:dyDescent="0.25">
      <c r="A22" s="3" t="s">
        <v>71</v>
      </c>
      <c r="B22" t="s">
        <v>74</v>
      </c>
      <c r="C22" t="s">
        <v>75</v>
      </c>
      <c r="D22" s="3" t="s">
        <v>16</v>
      </c>
      <c r="E22" s="3" t="s">
        <v>17</v>
      </c>
      <c r="F22" s="3" t="s">
        <v>16</v>
      </c>
      <c r="G22" s="3" t="s">
        <v>17</v>
      </c>
      <c r="H22" s="3" t="s">
        <v>17</v>
      </c>
      <c r="I22" s="3" t="s">
        <v>18</v>
      </c>
      <c r="J22" s="3" t="s">
        <v>19</v>
      </c>
      <c r="K22" s="3" t="s">
        <v>17</v>
      </c>
      <c r="L22" s="3" t="str">
        <f t="shared" si="0"/>
        <v>Yes</v>
      </c>
      <c r="P22" s="4" t="s">
        <v>345</v>
      </c>
      <c r="Q22" s="3">
        <f>SUM(Q18:Q21)</f>
        <v>134</v>
      </c>
      <c r="R22" s="3"/>
    </row>
    <row r="23" spans="1:18" x14ac:dyDescent="0.25">
      <c r="A23" s="3" t="s">
        <v>71</v>
      </c>
      <c r="B23" t="s">
        <v>76</v>
      </c>
      <c r="C23" t="s">
        <v>77</v>
      </c>
      <c r="D23" s="3" t="s">
        <v>16</v>
      </c>
      <c r="E23" s="3" t="s">
        <v>17</v>
      </c>
      <c r="F23" s="3" t="s">
        <v>16</v>
      </c>
      <c r="G23" s="3" t="s">
        <v>17</v>
      </c>
      <c r="H23" s="3" t="s">
        <v>17</v>
      </c>
      <c r="I23" s="3" t="s">
        <v>18</v>
      </c>
      <c r="J23" s="3" t="s">
        <v>78</v>
      </c>
      <c r="K23" s="3" t="s">
        <v>17</v>
      </c>
      <c r="L23" s="3" t="str">
        <f t="shared" si="0"/>
        <v>Yes</v>
      </c>
      <c r="P23" s="3"/>
      <c r="Q23" s="3"/>
      <c r="R23" s="3"/>
    </row>
    <row r="24" spans="1:18" x14ac:dyDescent="0.25">
      <c r="A24" s="3" t="s">
        <v>79</v>
      </c>
      <c r="B24" t="s">
        <v>80</v>
      </c>
      <c r="C24" t="s">
        <v>81</v>
      </c>
      <c r="D24" s="3" t="s">
        <v>16</v>
      </c>
      <c r="E24" s="3" t="s">
        <v>17</v>
      </c>
      <c r="F24" s="3" t="s">
        <v>16</v>
      </c>
      <c r="G24" s="3" t="s">
        <v>17</v>
      </c>
      <c r="H24" s="3" t="s">
        <v>17</v>
      </c>
      <c r="I24" s="3" t="s">
        <v>18</v>
      </c>
      <c r="J24" s="3" t="s">
        <v>19</v>
      </c>
      <c r="K24" s="3" t="s">
        <v>17</v>
      </c>
      <c r="L24" s="3" t="str">
        <f t="shared" si="0"/>
        <v>Yes</v>
      </c>
    </row>
    <row r="25" spans="1:18" x14ac:dyDescent="0.25">
      <c r="A25" s="3" t="s">
        <v>79</v>
      </c>
      <c r="B25" t="s">
        <v>82</v>
      </c>
      <c r="C25" t="s">
        <v>83</v>
      </c>
      <c r="D25" s="3" t="s">
        <v>16</v>
      </c>
      <c r="E25" s="3" t="s">
        <v>17</v>
      </c>
      <c r="F25" s="3" t="s">
        <v>16</v>
      </c>
      <c r="G25" s="3" t="s">
        <v>17</v>
      </c>
      <c r="H25" s="3" t="s">
        <v>17</v>
      </c>
      <c r="I25" s="3" t="s">
        <v>18</v>
      </c>
      <c r="J25" s="3" t="s">
        <v>19</v>
      </c>
      <c r="K25" s="3" t="s">
        <v>17</v>
      </c>
      <c r="L25" s="3" t="str">
        <f t="shared" si="0"/>
        <v>Yes</v>
      </c>
    </row>
    <row r="26" spans="1:18" x14ac:dyDescent="0.25">
      <c r="A26" s="3" t="s">
        <v>79</v>
      </c>
      <c r="B26" t="s">
        <v>84</v>
      </c>
      <c r="C26" t="s">
        <v>85</v>
      </c>
      <c r="D26" s="3" t="s">
        <v>16</v>
      </c>
      <c r="E26" s="3" t="s">
        <v>17</v>
      </c>
      <c r="F26" s="3" t="s">
        <v>16</v>
      </c>
      <c r="G26" s="3" t="s">
        <v>17</v>
      </c>
      <c r="H26" s="3" t="s">
        <v>17</v>
      </c>
      <c r="I26" s="3" t="s">
        <v>18</v>
      </c>
      <c r="J26" s="3" t="s">
        <v>19</v>
      </c>
      <c r="K26" s="3" t="s">
        <v>17</v>
      </c>
      <c r="L26" s="3" t="str">
        <f t="shared" si="0"/>
        <v>Yes</v>
      </c>
    </row>
    <row r="27" spans="1:18" x14ac:dyDescent="0.25">
      <c r="A27" s="3" t="s">
        <v>86</v>
      </c>
      <c r="B27" t="s">
        <v>87</v>
      </c>
      <c r="C27" t="s">
        <v>88</v>
      </c>
      <c r="D27" s="3" t="s">
        <v>16</v>
      </c>
      <c r="E27" s="3" t="s">
        <v>17</v>
      </c>
      <c r="F27" s="3" t="s">
        <v>16</v>
      </c>
      <c r="G27" s="3" t="s">
        <v>17</v>
      </c>
      <c r="H27" s="3" t="s">
        <v>17</v>
      </c>
      <c r="I27" s="3" t="s">
        <v>18</v>
      </c>
      <c r="J27" s="3" t="s">
        <v>19</v>
      </c>
      <c r="K27" s="3" t="s">
        <v>17</v>
      </c>
      <c r="L27" s="3" t="str">
        <f t="shared" si="0"/>
        <v>Yes</v>
      </c>
    </row>
    <row r="28" spans="1:18" x14ac:dyDescent="0.25">
      <c r="A28" s="3" t="s">
        <v>89</v>
      </c>
      <c r="B28" t="s">
        <v>90</v>
      </c>
      <c r="C28" t="s">
        <v>91</v>
      </c>
      <c r="D28" s="3" t="s">
        <v>16</v>
      </c>
      <c r="E28" s="3" t="s">
        <v>17</v>
      </c>
      <c r="F28" s="3" t="s">
        <v>16</v>
      </c>
      <c r="G28" s="3" t="s">
        <v>17</v>
      </c>
      <c r="H28" s="3" t="s">
        <v>17</v>
      </c>
      <c r="I28" s="3" t="s">
        <v>18</v>
      </c>
      <c r="J28" s="3" t="s">
        <v>19</v>
      </c>
      <c r="K28" s="3" t="s">
        <v>17</v>
      </c>
      <c r="L28" s="3" t="str">
        <f t="shared" si="0"/>
        <v>Yes</v>
      </c>
    </row>
    <row r="29" spans="1:18" x14ac:dyDescent="0.25">
      <c r="A29" s="3" t="s">
        <v>89</v>
      </c>
      <c r="B29" t="s">
        <v>92</v>
      </c>
      <c r="C29" t="s">
        <v>93</v>
      </c>
      <c r="D29" s="3" t="s">
        <v>16</v>
      </c>
      <c r="E29" s="3" t="s">
        <v>17</v>
      </c>
      <c r="F29" s="3" t="s">
        <v>16</v>
      </c>
      <c r="G29" s="3" t="s">
        <v>17</v>
      </c>
      <c r="H29" s="3" t="s">
        <v>17</v>
      </c>
      <c r="I29" s="3" t="s">
        <v>18</v>
      </c>
      <c r="J29" s="3" t="s">
        <v>19</v>
      </c>
      <c r="K29" s="3" t="s">
        <v>17</v>
      </c>
      <c r="L29" s="3" t="str">
        <f t="shared" si="0"/>
        <v>Yes</v>
      </c>
    </row>
    <row r="30" spans="1:18" x14ac:dyDescent="0.25">
      <c r="A30" s="3" t="s">
        <v>89</v>
      </c>
      <c r="B30" t="s">
        <v>94</v>
      </c>
      <c r="C30" t="s">
        <v>95</v>
      </c>
      <c r="D30" s="3" t="s">
        <v>16</v>
      </c>
      <c r="E30" s="3" t="s">
        <v>17</v>
      </c>
      <c r="F30" s="3" t="s">
        <v>16</v>
      </c>
      <c r="G30" s="3" t="s">
        <v>17</v>
      </c>
      <c r="H30" s="3" t="s">
        <v>17</v>
      </c>
      <c r="I30" s="3" t="s">
        <v>18</v>
      </c>
      <c r="J30" s="3" t="s">
        <v>19</v>
      </c>
      <c r="K30" s="3" t="s">
        <v>17</v>
      </c>
      <c r="L30" s="3" t="str">
        <f t="shared" si="0"/>
        <v>Yes</v>
      </c>
    </row>
    <row r="31" spans="1:18" x14ac:dyDescent="0.25">
      <c r="A31" s="3" t="s">
        <v>96</v>
      </c>
      <c r="B31" t="s">
        <v>97</v>
      </c>
      <c r="C31" t="s">
        <v>98</v>
      </c>
      <c r="D31" s="3" t="s">
        <v>16</v>
      </c>
      <c r="E31" s="3" t="s">
        <v>17</v>
      </c>
      <c r="F31" s="3" t="s">
        <v>16</v>
      </c>
      <c r="G31" s="3" t="s">
        <v>17</v>
      </c>
      <c r="H31" s="3" t="s">
        <v>17</v>
      </c>
      <c r="I31" s="3" t="s">
        <v>18</v>
      </c>
      <c r="J31" s="3" t="s">
        <v>99</v>
      </c>
      <c r="K31" s="3" t="s">
        <v>17</v>
      </c>
      <c r="L31" s="3" t="str">
        <f t="shared" si="0"/>
        <v>Yes</v>
      </c>
    </row>
    <row r="32" spans="1:18" x14ac:dyDescent="0.25">
      <c r="A32" s="3" t="s">
        <v>96</v>
      </c>
      <c r="B32" t="s">
        <v>100</v>
      </c>
      <c r="C32" t="s">
        <v>101</v>
      </c>
      <c r="D32" s="3" t="s">
        <v>16</v>
      </c>
      <c r="E32" s="3" t="s">
        <v>17</v>
      </c>
      <c r="F32" s="3" t="s">
        <v>16</v>
      </c>
      <c r="G32" s="3" t="s">
        <v>17</v>
      </c>
      <c r="H32" s="3" t="s">
        <v>17</v>
      </c>
      <c r="I32" s="3" t="s">
        <v>18</v>
      </c>
      <c r="J32" s="3" t="s">
        <v>19</v>
      </c>
      <c r="K32" s="3" t="s">
        <v>17</v>
      </c>
      <c r="L32" s="3" t="str">
        <f t="shared" si="0"/>
        <v>Yes</v>
      </c>
    </row>
    <row r="33" spans="1:12" x14ac:dyDescent="0.25">
      <c r="A33" s="3" t="s">
        <v>96</v>
      </c>
      <c r="B33" t="s">
        <v>102</v>
      </c>
      <c r="C33" t="s">
        <v>103</v>
      </c>
      <c r="D33" s="3" t="s">
        <v>16</v>
      </c>
      <c r="E33" s="3" t="s">
        <v>17</v>
      </c>
      <c r="F33" s="3" t="s">
        <v>16</v>
      </c>
      <c r="G33" s="3" t="s">
        <v>17</v>
      </c>
      <c r="H33" s="3" t="s">
        <v>17</v>
      </c>
      <c r="I33" s="3" t="s">
        <v>18</v>
      </c>
      <c r="J33" s="3" t="s">
        <v>19</v>
      </c>
      <c r="K33" s="3" t="s">
        <v>17</v>
      </c>
      <c r="L33" s="3" t="str">
        <f t="shared" si="0"/>
        <v>Yes</v>
      </c>
    </row>
    <row r="34" spans="1:12" x14ac:dyDescent="0.25">
      <c r="A34" s="3" t="s">
        <v>104</v>
      </c>
      <c r="B34" t="s">
        <v>105</v>
      </c>
      <c r="C34" t="s">
        <v>106</v>
      </c>
      <c r="D34" s="3" t="s">
        <v>16</v>
      </c>
      <c r="E34" s="3" t="s">
        <v>17</v>
      </c>
      <c r="F34" s="3" t="s">
        <v>16</v>
      </c>
      <c r="G34" s="3" t="s">
        <v>17</v>
      </c>
      <c r="H34" s="3" t="s">
        <v>17</v>
      </c>
      <c r="I34" s="3" t="s">
        <v>18</v>
      </c>
      <c r="J34" s="3" t="s">
        <v>19</v>
      </c>
      <c r="K34" s="3" t="s">
        <v>17</v>
      </c>
      <c r="L34" s="3" t="str">
        <f t="shared" si="0"/>
        <v>Yes</v>
      </c>
    </row>
    <row r="35" spans="1:12" x14ac:dyDescent="0.25">
      <c r="A35" s="3" t="s">
        <v>104</v>
      </c>
      <c r="B35" t="s">
        <v>107</v>
      </c>
      <c r="C35" t="s">
        <v>108</v>
      </c>
      <c r="D35" s="3" t="s">
        <v>16</v>
      </c>
      <c r="E35" s="3" t="s">
        <v>17</v>
      </c>
      <c r="F35" s="3" t="s">
        <v>16</v>
      </c>
      <c r="G35" s="3" t="s">
        <v>17</v>
      </c>
      <c r="H35" s="3" t="s">
        <v>17</v>
      </c>
      <c r="I35" s="3" t="s">
        <v>18</v>
      </c>
      <c r="J35" s="3" t="s">
        <v>19</v>
      </c>
      <c r="K35" s="3" t="s">
        <v>17</v>
      </c>
      <c r="L35" s="3" t="str">
        <f t="shared" si="0"/>
        <v>Yes</v>
      </c>
    </row>
    <row r="36" spans="1:12" x14ac:dyDescent="0.25">
      <c r="A36" s="3" t="s">
        <v>104</v>
      </c>
      <c r="B36" t="s">
        <v>109</v>
      </c>
      <c r="C36" t="s">
        <v>110</v>
      </c>
      <c r="D36" s="3" t="s">
        <v>16</v>
      </c>
      <c r="E36" s="3" t="s">
        <v>17</v>
      </c>
      <c r="F36" s="3" t="s">
        <v>16</v>
      </c>
      <c r="G36" s="3" t="s">
        <v>17</v>
      </c>
      <c r="H36" s="3" t="s">
        <v>17</v>
      </c>
      <c r="I36" s="3" t="s">
        <v>18</v>
      </c>
      <c r="J36" s="3" t="s">
        <v>19</v>
      </c>
      <c r="K36" s="3" t="s">
        <v>17</v>
      </c>
      <c r="L36" s="3" t="str">
        <f t="shared" si="0"/>
        <v>Yes</v>
      </c>
    </row>
    <row r="37" spans="1:12" x14ac:dyDescent="0.25">
      <c r="A37" s="3" t="s">
        <v>111</v>
      </c>
      <c r="B37" t="s">
        <v>112</v>
      </c>
      <c r="C37" t="s">
        <v>113</v>
      </c>
      <c r="D37" s="3" t="s">
        <v>16</v>
      </c>
      <c r="E37" s="3" t="s">
        <v>17</v>
      </c>
      <c r="F37" s="3" t="s">
        <v>16</v>
      </c>
      <c r="G37" s="3" t="s">
        <v>17</v>
      </c>
      <c r="H37" s="3" t="s">
        <v>17</v>
      </c>
      <c r="I37" s="3" t="s">
        <v>18</v>
      </c>
      <c r="J37" s="3" t="s">
        <v>19</v>
      </c>
      <c r="K37" s="3" t="s">
        <v>17</v>
      </c>
      <c r="L37" s="3" t="str">
        <f t="shared" si="0"/>
        <v>Yes</v>
      </c>
    </row>
    <row r="38" spans="1:12" x14ac:dyDescent="0.25">
      <c r="A38" s="3" t="s">
        <v>111</v>
      </c>
      <c r="B38" t="s">
        <v>114</v>
      </c>
      <c r="C38" t="s">
        <v>115</v>
      </c>
      <c r="D38" s="3" t="s">
        <v>16</v>
      </c>
      <c r="E38" s="3" t="s">
        <v>17</v>
      </c>
      <c r="F38" s="3" t="s">
        <v>16</v>
      </c>
      <c r="G38" s="3" t="s">
        <v>17</v>
      </c>
      <c r="H38" s="3" t="s">
        <v>17</v>
      </c>
      <c r="I38" s="3" t="s">
        <v>18</v>
      </c>
      <c r="J38" s="3" t="s">
        <v>19</v>
      </c>
      <c r="K38" s="3" t="s">
        <v>17</v>
      </c>
      <c r="L38" s="3" t="str">
        <f t="shared" si="0"/>
        <v>Yes</v>
      </c>
    </row>
    <row r="39" spans="1:12" x14ac:dyDescent="0.25">
      <c r="A39" s="3" t="s">
        <v>111</v>
      </c>
      <c r="B39" t="s">
        <v>116</v>
      </c>
      <c r="C39" t="s">
        <v>117</v>
      </c>
      <c r="D39" s="3" t="s">
        <v>16</v>
      </c>
      <c r="E39" s="3" t="s">
        <v>17</v>
      </c>
      <c r="F39" s="3" t="s">
        <v>16</v>
      </c>
      <c r="G39" s="3" t="s">
        <v>17</v>
      </c>
      <c r="H39" s="3" t="s">
        <v>17</v>
      </c>
      <c r="I39" s="3" t="s">
        <v>18</v>
      </c>
      <c r="J39" s="3" t="s">
        <v>19</v>
      </c>
      <c r="K39" s="3" t="s">
        <v>17</v>
      </c>
      <c r="L39" s="3" t="str">
        <f t="shared" si="0"/>
        <v>Yes</v>
      </c>
    </row>
    <row r="40" spans="1:12" x14ac:dyDescent="0.25">
      <c r="A40" s="3" t="s">
        <v>111</v>
      </c>
      <c r="B40" t="s">
        <v>118</v>
      </c>
      <c r="C40" t="s">
        <v>119</v>
      </c>
      <c r="D40" s="3" t="s">
        <v>16</v>
      </c>
      <c r="E40" s="3" t="s">
        <v>17</v>
      </c>
      <c r="F40" s="3" t="s">
        <v>16</v>
      </c>
      <c r="G40" s="3" t="s">
        <v>17</v>
      </c>
      <c r="H40" s="3" t="s">
        <v>17</v>
      </c>
      <c r="I40" s="3" t="s">
        <v>18</v>
      </c>
      <c r="J40" s="3" t="s">
        <v>19</v>
      </c>
      <c r="K40" s="3" t="s">
        <v>17</v>
      </c>
      <c r="L40" s="3" t="str">
        <f t="shared" si="0"/>
        <v>Yes</v>
      </c>
    </row>
    <row r="41" spans="1:12" x14ac:dyDescent="0.25">
      <c r="A41" s="3" t="s">
        <v>111</v>
      </c>
      <c r="B41" t="s">
        <v>120</v>
      </c>
      <c r="C41" t="s">
        <v>121</v>
      </c>
      <c r="D41" s="3" t="s">
        <v>16</v>
      </c>
      <c r="E41" s="3" t="s">
        <v>17</v>
      </c>
      <c r="F41" s="3" t="s">
        <v>16</v>
      </c>
      <c r="G41" s="3" t="s">
        <v>17</v>
      </c>
      <c r="H41" s="3" t="s">
        <v>17</v>
      </c>
      <c r="I41" s="3" t="s">
        <v>18</v>
      </c>
      <c r="J41" s="3" t="s">
        <v>19</v>
      </c>
      <c r="K41" s="3" t="s">
        <v>17</v>
      </c>
      <c r="L41" s="3" t="str">
        <f t="shared" si="0"/>
        <v>Yes</v>
      </c>
    </row>
    <row r="42" spans="1:12" x14ac:dyDescent="0.25">
      <c r="A42" s="3" t="s">
        <v>111</v>
      </c>
      <c r="B42" t="s">
        <v>122</v>
      </c>
      <c r="C42" t="s">
        <v>123</v>
      </c>
      <c r="D42" s="3" t="s">
        <v>16</v>
      </c>
      <c r="E42" s="3" t="s">
        <v>17</v>
      </c>
      <c r="F42" s="3" t="s">
        <v>16</v>
      </c>
      <c r="G42" s="3" t="s">
        <v>17</v>
      </c>
      <c r="H42" s="3" t="s">
        <v>17</v>
      </c>
      <c r="I42" s="3" t="s">
        <v>18</v>
      </c>
      <c r="J42" s="3" t="s">
        <v>124</v>
      </c>
      <c r="K42" s="3" t="s">
        <v>17</v>
      </c>
      <c r="L42" s="3" t="str">
        <f t="shared" si="0"/>
        <v>Yes</v>
      </c>
    </row>
    <row r="43" spans="1:12" x14ac:dyDescent="0.25">
      <c r="A43" s="3" t="s">
        <v>111</v>
      </c>
      <c r="B43" t="s">
        <v>125</v>
      </c>
      <c r="C43" t="s">
        <v>126</v>
      </c>
      <c r="D43" s="3" t="s">
        <v>16</v>
      </c>
      <c r="E43" s="3" t="s">
        <v>17</v>
      </c>
      <c r="F43" s="3" t="s">
        <v>16</v>
      </c>
      <c r="G43" s="3" t="s">
        <v>17</v>
      </c>
      <c r="H43" s="3" t="s">
        <v>17</v>
      </c>
      <c r="I43" s="3" t="s">
        <v>18</v>
      </c>
      <c r="J43" s="3" t="s">
        <v>19</v>
      </c>
      <c r="K43" s="3" t="s">
        <v>17</v>
      </c>
      <c r="L43" s="3" t="str">
        <f t="shared" si="0"/>
        <v>Yes</v>
      </c>
    </row>
    <row r="44" spans="1:12" x14ac:dyDescent="0.25">
      <c r="A44" s="3" t="s">
        <v>111</v>
      </c>
      <c r="B44" t="s">
        <v>127</v>
      </c>
      <c r="C44" t="s">
        <v>128</v>
      </c>
      <c r="D44" s="3" t="s">
        <v>16</v>
      </c>
      <c r="E44" s="3" t="s">
        <v>17</v>
      </c>
      <c r="F44" s="3" t="s">
        <v>16</v>
      </c>
      <c r="G44" s="3" t="s">
        <v>17</v>
      </c>
      <c r="H44" s="3" t="s">
        <v>17</v>
      </c>
      <c r="I44" s="3" t="s">
        <v>18</v>
      </c>
      <c r="J44" s="3" t="s">
        <v>19</v>
      </c>
      <c r="K44" s="3" t="s">
        <v>17</v>
      </c>
      <c r="L44" s="3" t="str">
        <f t="shared" si="0"/>
        <v>Yes</v>
      </c>
    </row>
    <row r="45" spans="1:12" x14ac:dyDescent="0.25">
      <c r="A45" s="3" t="s">
        <v>129</v>
      </c>
      <c r="B45" t="s">
        <v>130</v>
      </c>
      <c r="C45" t="s">
        <v>131</v>
      </c>
      <c r="D45" s="3" t="s">
        <v>16</v>
      </c>
      <c r="E45" s="3" t="s">
        <v>17</v>
      </c>
      <c r="F45" s="3" t="s">
        <v>16</v>
      </c>
      <c r="G45" s="3" t="s">
        <v>17</v>
      </c>
      <c r="H45" s="3" t="s">
        <v>17</v>
      </c>
      <c r="I45" s="3" t="s">
        <v>18</v>
      </c>
      <c r="J45" s="3" t="s">
        <v>19</v>
      </c>
      <c r="K45" s="3" t="s">
        <v>17</v>
      </c>
      <c r="L45" s="3" t="str">
        <f t="shared" si="0"/>
        <v>Yes</v>
      </c>
    </row>
    <row r="46" spans="1:12" x14ac:dyDescent="0.25">
      <c r="A46" s="3" t="s">
        <v>129</v>
      </c>
      <c r="B46" t="s">
        <v>132</v>
      </c>
      <c r="C46" t="s">
        <v>133</v>
      </c>
      <c r="D46" s="3" t="s">
        <v>16</v>
      </c>
      <c r="E46" s="3" t="s">
        <v>17</v>
      </c>
      <c r="F46" s="3" t="s">
        <v>16</v>
      </c>
      <c r="G46" s="3" t="s">
        <v>17</v>
      </c>
      <c r="H46" s="3" t="s">
        <v>17</v>
      </c>
      <c r="I46" s="3" t="s">
        <v>18</v>
      </c>
      <c r="J46" s="3" t="s">
        <v>19</v>
      </c>
      <c r="K46" s="3" t="s">
        <v>17</v>
      </c>
      <c r="L46" s="3" t="str">
        <f t="shared" si="0"/>
        <v>Yes</v>
      </c>
    </row>
    <row r="47" spans="1:12" x14ac:dyDescent="0.25">
      <c r="A47" s="3" t="s">
        <v>134</v>
      </c>
      <c r="B47" t="s">
        <v>135</v>
      </c>
      <c r="C47" t="s">
        <v>136</v>
      </c>
      <c r="D47" s="3" t="s">
        <v>16</v>
      </c>
      <c r="E47" s="3" t="s">
        <v>17</v>
      </c>
      <c r="F47" s="3" t="s">
        <v>16</v>
      </c>
      <c r="G47" s="3" t="s">
        <v>17</v>
      </c>
      <c r="H47" s="3" t="s">
        <v>17</v>
      </c>
      <c r="I47" s="3" t="s">
        <v>18</v>
      </c>
      <c r="J47" s="3" t="s">
        <v>19</v>
      </c>
      <c r="K47" s="3" t="s">
        <v>17</v>
      </c>
      <c r="L47" s="3" t="str">
        <f t="shared" si="0"/>
        <v>Yes</v>
      </c>
    </row>
    <row r="48" spans="1:12" x14ac:dyDescent="0.25">
      <c r="A48" s="3" t="s">
        <v>137</v>
      </c>
      <c r="B48" t="s">
        <v>138</v>
      </c>
      <c r="C48" t="s">
        <v>139</v>
      </c>
      <c r="D48" s="3" t="s">
        <v>16</v>
      </c>
      <c r="E48" s="3" t="s">
        <v>17</v>
      </c>
      <c r="F48" s="3" t="s">
        <v>16</v>
      </c>
      <c r="G48" s="3" t="s">
        <v>17</v>
      </c>
      <c r="H48" s="3" t="s">
        <v>17</v>
      </c>
      <c r="I48" s="3" t="s">
        <v>18</v>
      </c>
      <c r="J48" s="3" t="s">
        <v>19</v>
      </c>
      <c r="K48" s="3" t="s">
        <v>17</v>
      </c>
      <c r="L48" s="3" t="str">
        <f t="shared" si="0"/>
        <v>Yes</v>
      </c>
    </row>
    <row r="49" spans="1:12" x14ac:dyDescent="0.25">
      <c r="A49" s="3" t="s">
        <v>137</v>
      </c>
      <c r="B49" t="s">
        <v>140</v>
      </c>
      <c r="C49" t="s">
        <v>141</v>
      </c>
      <c r="D49" s="3" t="s">
        <v>16</v>
      </c>
      <c r="E49" s="3" t="s">
        <v>17</v>
      </c>
      <c r="F49" s="3" t="s">
        <v>16</v>
      </c>
      <c r="G49" s="3" t="s">
        <v>17</v>
      </c>
      <c r="H49" s="3" t="s">
        <v>17</v>
      </c>
      <c r="I49" s="3" t="s">
        <v>18</v>
      </c>
      <c r="J49" s="3" t="s">
        <v>19</v>
      </c>
      <c r="K49" s="3" t="s">
        <v>17</v>
      </c>
      <c r="L49" s="3" t="str">
        <f t="shared" si="0"/>
        <v>Yes</v>
      </c>
    </row>
    <row r="50" spans="1:12" x14ac:dyDescent="0.25">
      <c r="A50" s="3" t="s">
        <v>137</v>
      </c>
      <c r="B50" t="s">
        <v>142</v>
      </c>
      <c r="C50" t="s">
        <v>143</v>
      </c>
      <c r="D50" s="3" t="s">
        <v>16</v>
      </c>
      <c r="E50" s="3" t="s">
        <v>17</v>
      </c>
      <c r="F50" s="3" t="s">
        <v>16</v>
      </c>
      <c r="G50" s="3" t="s">
        <v>17</v>
      </c>
      <c r="H50" s="3" t="s">
        <v>17</v>
      </c>
      <c r="I50" s="3" t="s">
        <v>18</v>
      </c>
      <c r="J50" s="3" t="s">
        <v>19</v>
      </c>
      <c r="K50" s="3" t="s">
        <v>17</v>
      </c>
      <c r="L50" s="3" t="str">
        <f t="shared" si="0"/>
        <v>Yes</v>
      </c>
    </row>
    <row r="51" spans="1:12" x14ac:dyDescent="0.25">
      <c r="A51" s="3" t="s">
        <v>137</v>
      </c>
      <c r="B51" t="s">
        <v>144</v>
      </c>
      <c r="C51" t="s">
        <v>145</v>
      </c>
      <c r="D51" s="3" t="s">
        <v>16</v>
      </c>
      <c r="E51" s="3" t="s">
        <v>17</v>
      </c>
      <c r="F51" s="3" t="s">
        <v>16</v>
      </c>
      <c r="G51" s="3" t="s">
        <v>17</v>
      </c>
      <c r="H51" s="3" t="s">
        <v>17</v>
      </c>
      <c r="I51" s="3" t="s">
        <v>18</v>
      </c>
      <c r="J51" s="3" t="s">
        <v>19</v>
      </c>
      <c r="K51" s="3" t="s">
        <v>17</v>
      </c>
      <c r="L51" s="3" t="str">
        <f t="shared" si="0"/>
        <v>Yes</v>
      </c>
    </row>
    <row r="52" spans="1:12" x14ac:dyDescent="0.25">
      <c r="A52" s="3" t="s">
        <v>137</v>
      </c>
      <c r="B52" t="s">
        <v>146</v>
      </c>
      <c r="C52" t="s">
        <v>147</v>
      </c>
      <c r="D52" s="3" t="s">
        <v>16</v>
      </c>
      <c r="E52" s="3" t="s">
        <v>17</v>
      </c>
      <c r="F52" s="3" t="s">
        <v>16</v>
      </c>
      <c r="G52" s="3" t="s">
        <v>17</v>
      </c>
      <c r="H52" s="3" t="s">
        <v>17</v>
      </c>
      <c r="I52" s="3" t="s">
        <v>18</v>
      </c>
      <c r="J52" s="3" t="s">
        <v>19</v>
      </c>
      <c r="K52" s="3" t="s">
        <v>17</v>
      </c>
      <c r="L52" s="3" t="str">
        <f t="shared" si="0"/>
        <v>Yes</v>
      </c>
    </row>
    <row r="53" spans="1:12" x14ac:dyDescent="0.25">
      <c r="A53" s="3" t="s">
        <v>148</v>
      </c>
      <c r="B53" t="s">
        <v>149</v>
      </c>
      <c r="C53" t="s">
        <v>150</v>
      </c>
      <c r="D53" s="3" t="s">
        <v>16</v>
      </c>
      <c r="E53" s="3" t="s">
        <v>17</v>
      </c>
      <c r="F53" s="3" t="s">
        <v>16</v>
      </c>
      <c r="G53" s="3" t="s">
        <v>17</v>
      </c>
      <c r="H53" s="3" t="s">
        <v>17</v>
      </c>
      <c r="I53" s="3" t="s">
        <v>18</v>
      </c>
      <c r="J53" s="3" t="s">
        <v>19</v>
      </c>
      <c r="K53" s="3" t="s">
        <v>17</v>
      </c>
      <c r="L53" s="3" t="str">
        <f t="shared" si="0"/>
        <v>Yes</v>
      </c>
    </row>
    <row r="54" spans="1:12" x14ac:dyDescent="0.25">
      <c r="A54" s="3" t="s">
        <v>148</v>
      </c>
      <c r="B54" t="s">
        <v>151</v>
      </c>
      <c r="C54" t="s">
        <v>152</v>
      </c>
      <c r="D54" s="3" t="s">
        <v>16</v>
      </c>
      <c r="E54" s="3" t="s">
        <v>17</v>
      </c>
      <c r="F54" s="3" t="s">
        <v>16</v>
      </c>
      <c r="G54" s="3" t="s">
        <v>17</v>
      </c>
      <c r="H54" s="3" t="s">
        <v>17</v>
      </c>
      <c r="I54" s="3" t="s">
        <v>18</v>
      </c>
      <c r="J54" s="3" t="s">
        <v>19</v>
      </c>
      <c r="K54" s="3" t="s">
        <v>17</v>
      </c>
      <c r="L54" s="3" t="str">
        <f t="shared" si="0"/>
        <v>Yes</v>
      </c>
    </row>
    <row r="55" spans="1:12" x14ac:dyDescent="0.25">
      <c r="A55" s="3" t="s">
        <v>148</v>
      </c>
      <c r="B55" t="s">
        <v>153</v>
      </c>
      <c r="C55" t="s">
        <v>154</v>
      </c>
      <c r="D55" s="3" t="s">
        <v>16</v>
      </c>
      <c r="E55" s="3" t="s">
        <v>17</v>
      </c>
      <c r="F55" s="3" t="s">
        <v>16</v>
      </c>
      <c r="G55" s="3" t="s">
        <v>43</v>
      </c>
      <c r="H55" s="3" t="s">
        <v>17</v>
      </c>
      <c r="I55" s="3" t="s">
        <v>18</v>
      </c>
      <c r="J55" s="3" t="s">
        <v>19</v>
      </c>
      <c r="K55" s="3" t="s">
        <v>17</v>
      </c>
      <c r="L55" s="3" t="str">
        <f t="shared" si="0"/>
        <v>Yes</v>
      </c>
    </row>
    <row r="56" spans="1:12" x14ac:dyDescent="0.25">
      <c r="A56" s="3" t="s">
        <v>148</v>
      </c>
      <c r="B56" t="s">
        <v>155</v>
      </c>
      <c r="C56" t="s">
        <v>156</v>
      </c>
      <c r="D56" s="3" t="s">
        <v>16</v>
      </c>
      <c r="E56" s="3" t="s">
        <v>17</v>
      </c>
      <c r="F56" s="3" t="s">
        <v>16</v>
      </c>
      <c r="G56" s="3" t="s">
        <v>17</v>
      </c>
      <c r="H56" s="3" t="s">
        <v>17</v>
      </c>
      <c r="I56" s="3" t="s">
        <v>18</v>
      </c>
      <c r="J56" s="3" t="s">
        <v>19</v>
      </c>
      <c r="K56" s="3" t="s">
        <v>17</v>
      </c>
      <c r="L56" s="3" t="str">
        <f t="shared" si="0"/>
        <v>Yes</v>
      </c>
    </row>
    <row r="57" spans="1:12" x14ac:dyDescent="0.25">
      <c r="A57" s="3" t="s">
        <v>148</v>
      </c>
      <c r="B57" t="s">
        <v>157</v>
      </c>
      <c r="C57" t="s">
        <v>158</v>
      </c>
      <c r="D57" s="3" t="s">
        <v>16</v>
      </c>
      <c r="E57" s="3" t="s">
        <v>17</v>
      </c>
      <c r="F57" s="3" t="s">
        <v>16</v>
      </c>
      <c r="G57" s="3" t="s">
        <v>43</v>
      </c>
      <c r="H57" s="3" t="s">
        <v>17</v>
      </c>
      <c r="I57" s="3" t="s">
        <v>18</v>
      </c>
      <c r="J57" s="3" t="s">
        <v>19</v>
      </c>
      <c r="K57" s="3" t="s">
        <v>17</v>
      </c>
      <c r="L57" s="3" t="str">
        <f t="shared" si="0"/>
        <v>Yes</v>
      </c>
    </row>
    <row r="58" spans="1:12" x14ac:dyDescent="0.25">
      <c r="A58" s="3" t="s">
        <v>159</v>
      </c>
      <c r="B58" t="s">
        <v>160</v>
      </c>
      <c r="C58" t="s">
        <v>161</v>
      </c>
      <c r="D58" s="3" t="s">
        <v>16</v>
      </c>
      <c r="E58" s="3" t="s">
        <v>17</v>
      </c>
      <c r="F58" s="3" t="s">
        <v>16</v>
      </c>
      <c r="G58" s="3" t="s">
        <v>43</v>
      </c>
      <c r="H58" s="3" t="s">
        <v>17</v>
      </c>
      <c r="I58" s="3" t="s">
        <v>18</v>
      </c>
      <c r="J58" s="3" t="s">
        <v>19</v>
      </c>
      <c r="K58" s="3" t="s">
        <v>17</v>
      </c>
      <c r="L58" s="3" t="str">
        <f t="shared" si="0"/>
        <v>Yes</v>
      </c>
    </row>
    <row r="59" spans="1:12" x14ac:dyDescent="0.25">
      <c r="A59" s="3" t="s">
        <v>162</v>
      </c>
      <c r="B59" t="s">
        <v>163</v>
      </c>
      <c r="C59" t="s">
        <v>164</v>
      </c>
      <c r="D59" s="3" t="s">
        <v>16</v>
      </c>
      <c r="E59" s="3" t="s">
        <v>17</v>
      </c>
      <c r="F59" s="3" t="s">
        <v>16</v>
      </c>
      <c r="G59" s="3" t="s">
        <v>17</v>
      </c>
      <c r="H59" s="3" t="s">
        <v>17</v>
      </c>
      <c r="I59" s="3" t="s">
        <v>18</v>
      </c>
      <c r="J59" s="3" t="s">
        <v>19</v>
      </c>
      <c r="K59" s="3" t="s">
        <v>17</v>
      </c>
      <c r="L59" s="3" t="str">
        <f t="shared" si="0"/>
        <v>Yes</v>
      </c>
    </row>
    <row r="60" spans="1:12" x14ac:dyDescent="0.25">
      <c r="A60" s="3" t="s">
        <v>165</v>
      </c>
      <c r="B60" t="s">
        <v>166</v>
      </c>
      <c r="C60" t="s">
        <v>167</v>
      </c>
      <c r="D60" s="3" t="s">
        <v>16</v>
      </c>
      <c r="E60" s="3" t="s">
        <v>17</v>
      </c>
      <c r="F60" s="3" t="s">
        <v>16</v>
      </c>
      <c r="G60" s="3" t="s">
        <v>17</v>
      </c>
      <c r="H60" s="3" t="s">
        <v>17</v>
      </c>
      <c r="I60" s="3" t="s">
        <v>18</v>
      </c>
      <c r="J60" s="3" t="s">
        <v>19</v>
      </c>
      <c r="K60" s="3" t="s">
        <v>17</v>
      </c>
      <c r="L60" s="3" t="str">
        <f t="shared" si="0"/>
        <v>Yes</v>
      </c>
    </row>
    <row r="61" spans="1:12" x14ac:dyDescent="0.25">
      <c r="A61" s="3" t="s">
        <v>168</v>
      </c>
      <c r="B61" t="s">
        <v>169</v>
      </c>
      <c r="C61" t="s">
        <v>170</v>
      </c>
      <c r="D61" s="3" t="s">
        <v>16</v>
      </c>
      <c r="E61" s="3" t="s">
        <v>17</v>
      </c>
      <c r="F61" s="3" t="s">
        <v>16</v>
      </c>
      <c r="G61" s="3" t="s">
        <v>17</v>
      </c>
      <c r="H61" s="3" t="s">
        <v>17</v>
      </c>
      <c r="I61" s="3" t="s">
        <v>18</v>
      </c>
      <c r="J61" s="3" t="s">
        <v>19</v>
      </c>
      <c r="K61" s="3" t="s">
        <v>17</v>
      </c>
      <c r="L61" s="3" t="str">
        <f t="shared" si="0"/>
        <v>Yes</v>
      </c>
    </row>
    <row r="62" spans="1:12" x14ac:dyDescent="0.25">
      <c r="A62" s="3" t="s">
        <v>168</v>
      </c>
      <c r="B62" t="s">
        <v>171</v>
      </c>
      <c r="C62" t="s">
        <v>172</v>
      </c>
      <c r="D62" s="3" t="s">
        <v>16</v>
      </c>
      <c r="E62" s="3" t="s">
        <v>17</v>
      </c>
      <c r="F62" s="3" t="s">
        <v>16</v>
      </c>
      <c r="G62" s="3" t="s">
        <v>17</v>
      </c>
      <c r="H62" s="3" t="s">
        <v>17</v>
      </c>
      <c r="I62" s="3" t="s">
        <v>18</v>
      </c>
      <c r="J62" s="3" t="s">
        <v>19</v>
      </c>
      <c r="K62" s="3" t="s">
        <v>17</v>
      </c>
      <c r="L62" s="3" t="str">
        <f t="shared" si="0"/>
        <v>Yes</v>
      </c>
    </row>
    <row r="63" spans="1:12" x14ac:dyDescent="0.25">
      <c r="A63" s="3" t="s">
        <v>168</v>
      </c>
      <c r="B63" t="s">
        <v>173</v>
      </c>
      <c r="C63" t="s">
        <v>174</v>
      </c>
      <c r="D63" s="3" t="s">
        <v>16</v>
      </c>
      <c r="E63" s="3" t="s">
        <v>17</v>
      </c>
      <c r="F63" s="3" t="s">
        <v>16</v>
      </c>
      <c r="G63" s="3" t="s">
        <v>17</v>
      </c>
      <c r="H63" s="3" t="s">
        <v>17</v>
      </c>
      <c r="I63" s="3" t="s">
        <v>18</v>
      </c>
      <c r="J63" s="3" t="s">
        <v>19</v>
      </c>
      <c r="K63" s="3" t="s">
        <v>17</v>
      </c>
      <c r="L63" s="3" t="str">
        <f t="shared" si="0"/>
        <v>Yes</v>
      </c>
    </row>
    <row r="64" spans="1:12" x14ac:dyDescent="0.25">
      <c r="A64" s="3" t="s">
        <v>168</v>
      </c>
      <c r="B64" t="s">
        <v>175</v>
      </c>
      <c r="C64" t="s">
        <v>176</v>
      </c>
      <c r="D64" s="3" t="s">
        <v>16</v>
      </c>
      <c r="E64" s="3" t="s">
        <v>17</v>
      </c>
      <c r="F64" s="3" t="s">
        <v>16</v>
      </c>
      <c r="G64" s="3" t="s">
        <v>17</v>
      </c>
      <c r="H64" s="3" t="s">
        <v>17</v>
      </c>
      <c r="I64" s="3" t="s">
        <v>18</v>
      </c>
      <c r="J64" s="3" t="s">
        <v>19</v>
      </c>
      <c r="K64" s="3" t="s">
        <v>17</v>
      </c>
      <c r="L64" s="3" t="str">
        <f t="shared" si="0"/>
        <v>Yes</v>
      </c>
    </row>
    <row r="65" spans="1:12" x14ac:dyDescent="0.25">
      <c r="A65" s="3" t="s">
        <v>168</v>
      </c>
      <c r="B65" t="s">
        <v>177</v>
      </c>
      <c r="C65" t="s">
        <v>178</v>
      </c>
      <c r="D65" s="3" t="s">
        <v>16</v>
      </c>
      <c r="E65" s="3" t="s">
        <v>17</v>
      </c>
      <c r="F65" s="3" t="s">
        <v>16</v>
      </c>
      <c r="G65" s="3" t="s">
        <v>17</v>
      </c>
      <c r="H65" s="3" t="s">
        <v>17</v>
      </c>
      <c r="I65" s="3" t="s">
        <v>18</v>
      </c>
      <c r="J65" s="3" t="s">
        <v>19</v>
      </c>
      <c r="K65" s="3" t="s">
        <v>17</v>
      </c>
      <c r="L65" s="3" t="str">
        <f t="shared" si="0"/>
        <v>Yes</v>
      </c>
    </row>
    <row r="66" spans="1:12" x14ac:dyDescent="0.25">
      <c r="A66" s="3" t="s">
        <v>179</v>
      </c>
      <c r="B66" t="s">
        <v>180</v>
      </c>
      <c r="C66" t="s">
        <v>181</v>
      </c>
      <c r="D66" s="3" t="s">
        <v>16</v>
      </c>
      <c r="E66" s="3" t="s">
        <v>17</v>
      </c>
      <c r="F66" s="3" t="s">
        <v>16</v>
      </c>
      <c r="G66" s="3" t="s">
        <v>17</v>
      </c>
      <c r="H66" s="3" t="s">
        <v>17</v>
      </c>
      <c r="I66" s="3" t="s">
        <v>18</v>
      </c>
      <c r="J66" s="3" t="s">
        <v>19</v>
      </c>
      <c r="K66" s="3" t="s">
        <v>17</v>
      </c>
      <c r="L66" s="3" t="str">
        <f t="shared" si="0"/>
        <v>Yes</v>
      </c>
    </row>
    <row r="67" spans="1:12" x14ac:dyDescent="0.25">
      <c r="A67" s="3" t="s">
        <v>179</v>
      </c>
      <c r="B67" t="s">
        <v>182</v>
      </c>
      <c r="C67" t="s">
        <v>183</v>
      </c>
      <c r="D67" s="3" t="s">
        <v>16</v>
      </c>
      <c r="E67" s="3" t="s">
        <v>17</v>
      </c>
      <c r="F67" s="3" t="s">
        <v>16</v>
      </c>
      <c r="G67" s="3" t="s">
        <v>17</v>
      </c>
      <c r="H67" s="3" t="s">
        <v>17</v>
      </c>
      <c r="I67" s="3" t="s">
        <v>18</v>
      </c>
      <c r="J67" s="3" t="s">
        <v>184</v>
      </c>
      <c r="K67" s="3" t="s">
        <v>17</v>
      </c>
      <c r="L67" s="3" t="str">
        <f t="shared" ref="L67:L130" si="1">IF(OR(D67="Indeterminate",F67="Indeterminate"),"Indeterminate",IF(OR(D67="Payload exceeds limit",F67="Payload exceeds limit"),"Payload exceeds limit",IF(OR(D67="Error Occurred",F67="Error Occurred"),"Error Occurred",IF(D67=F67,"Yes","No"))))</f>
        <v>Yes</v>
      </c>
    </row>
    <row r="68" spans="1:12" x14ac:dyDescent="0.25">
      <c r="A68" s="3" t="s">
        <v>179</v>
      </c>
      <c r="B68" t="s">
        <v>185</v>
      </c>
      <c r="C68" t="s">
        <v>186</v>
      </c>
      <c r="D68" s="3" t="s">
        <v>16</v>
      </c>
      <c r="E68" s="3" t="s">
        <v>17</v>
      </c>
      <c r="F68" s="3" t="s">
        <v>16</v>
      </c>
      <c r="G68" s="3" t="s">
        <v>17</v>
      </c>
      <c r="H68" s="3" t="s">
        <v>17</v>
      </c>
      <c r="I68" s="3" t="s">
        <v>18</v>
      </c>
      <c r="J68" s="3" t="s">
        <v>19</v>
      </c>
      <c r="K68" s="3" t="s">
        <v>17</v>
      </c>
      <c r="L68" s="3" t="str">
        <f t="shared" si="1"/>
        <v>Yes</v>
      </c>
    </row>
    <row r="69" spans="1:12" x14ac:dyDescent="0.25">
      <c r="A69" s="3" t="s">
        <v>179</v>
      </c>
      <c r="B69" t="s">
        <v>187</v>
      </c>
      <c r="C69" t="s">
        <v>188</v>
      </c>
      <c r="D69" s="3" t="s">
        <v>16</v>
      </c>
      <c r="E69" s="3" t="s">
        <v>17</v>
      </c>
      <c r="F69" s="3" t="s">
        <v>16</v>
      </c>
      <c r="G69" s="3" t="s">
        <v>17</v>
      </c>
      <c r="H69" s="3" t="s">
        <v>17</v>
      </c>
      <c r="I69" s="3" t="s">
        <v>18</v>
      </c>
      <c r="J69" s="3" t="s">
        <v>19</v>
      </c>
      <c r="K69" s="3" t="s">
        <v>17</v>
      </c>
      <c r="L69" s="3" t="str">
        <f t="shared" si="1"/>
        <v>Yes</v>
      </c>
    </row>
    <row r="70" spans="1:12" x14ac:dyDescent="0.25">
      <c r="A70" s="3" t="s">
        <v>189</v>
      </c>
      <c r="B70" t="s">
        <v>190</v>
      </c>
      <c r="C70" t="s">
        <v>191</v>
      </c>
      <c r="D70" s="3" t="s">
        <v>16</v>
      </c>
      <c r="E70" s="3" t="s">
        <v>17</v>
      </c>
      <c r="F70" s="3" t="s">
        <v>16</v>
      </c>
      <c r="G70" s="3" t="s">
        <v>43</v>
      </c>
      <c r="H70" s="3" t="s">
        <v>17</v>
      </c>
      <c r="I70" s="3" t="s">
        <v>18</v>
      </c>
      <c r="J70" s="3" t="s">
        <v>19</v>
      </c>
      <c r="K70" s="3" t="s">
        <v>17</v>
      </c>
      <c r="L70" s="3" t="str">
        <f t="shared" si="1"/>
        <v>Yes</v>
      </c>
    </row>
    <row r="71" spans="1:12" x14ac:dyDescent="0.25">
      <c r="A71" s="3" t="s">
        <v>189</v>
      </c>
      <c r="B71" t="s">
        <v>192</v>
      </c>
      <c r="C71" t="s">
        <v>193</v>
      </c>
      <c r="D71" s="3" t="s">
        <v>16</v>
      </c>
      <c r="E71" s="3" t="s">
        <v>17</v>
      </c>
      <c r="F71" s="3" t="s">
        <v>16</v>
      </c>
      <c r="G71" s="3" t="s">
        <v>17</v>
      </c>
      <c r="H71" s="3" t="s">
        <v>17</v>
      </c>
      <c r="I71" s="3" t="s">
        <v>18</v>
      </c>
      <c r="J71" s="3" t="s">
        <v>19</v>
      </c>
      <c r="K71" s="3" t="s">
        <v>17</v>
      </c>
      <c r="L71" s="3" t="str">
        <f t="shared" si="1"/>
        <v>Yes</v>
      </c>
    </row>
    <row r="72" spans="1:12" x14ac:dyDescent="0.25">
      <c r="A72" s="3" t="s">
        <v>189</v>
      </c>
      <c r="B72" t="s">
        <v>194</v>
      </c>
      <c r="C72" t="s">
        <v>195</v>
      </c>
      <c r="D72" s="3" t="s">
        <v>16</v>
      </c>
      <c r="E72" s="3" t="s">
        <v>17</v>
      </c>
      <c r="F72" s="3" t="s">
        <v>16</v>
      </c>
      <c r="G72" s="3" t="s">
        <v>17</v>
      </c>
      <c r="H72" s="3" t="s">
        <v>17</v>
      </c>
      <c r="I72" s="3" t="s">
        <v>18</v>
      </c>
      <c r="J72" s="3" t="s">
        <v>196</v>
      </c>
      <c r="K72" s="3" t="s">
        <v>17</v>
      </c>
      <c r="L72" s="3" t="str">
        <f t="shared" si="1"/>
        <v>Yes</v>
      </c>
    </row>
    <row r="73" spans="1:12" x14ac:dyDescent="0.25">
      <c r="A73" s="3" t="s">
        <v>197</v>
      </c>
      <c r="B73" t="s">
        <v>198</v>
      </c>
      <c r="C73" t="s">
        <v>199</v>
      </c>
      <c r="D73" s="3" t="s">
        <v>16</v>
      </c>
      <c r="E73" s="3" t="s">
        <v>17</v>
      </c>
      <c r="F73" s="3" t="s">
        <v>16</v>
      </c>
      <c r="G73" s="3" t="s">
        <v>17</v>
      </c>
      <c r="H73" s="3" t="s">
        <v>17</v>
      </c>
      <c r="I73" s="3" t="s">
        <v>18</v>
      </c>
      <c r="J73" s="3" t="s">
        <v>19</v>
      </c>
      <c r="K73" s="3" t="s">
        <v>17</v>
      </c>
      <c r="L73" s="3" t="str">
        <f t="shared" si="1"/>
        <v>Yes</v>
      </c>
    </row>
    <row r="74" spans="1:12" x14ac:dyDescent="0.25">
      <c r="A74" s="3" t="s">
        <v>197</v>
      </c>
      <c r="B74" t="s">
        <v>200</v>
      </c>
      <c r="C74" t="s">
        <v>201</v>
      </c>
      <c r="D74" s="3" t="s">
        <v>16</v>
      </c>
      <c r="E74" s="3" t="s">
        <v>17</v>
      </c>
      <c r="F74" s="3" t="s">
        <v>16</v>
      </c>
      <c r="G74" s="3" t="s">
        <v>17</v>
      </c>
      <c r="H74" s="3" t="s">
        <v>17</v>
      </c>
      <c r="I74" s="3" t="s">
        <v>18</v>
      </c>
      <c r="J74" s="3" t="s">
        <v>19</v>
      </c>
      <c r="K74" s="3" t="s">
        <v>17</v>
      </c>
      <c r="L74" s="3" t="str">
        <f t="shared" si="1"/>
        <v>Yes</v>
      </c>
    </row>
    <row r="75" spans="1:12" x14ac:dyDescent="0.25">
      <c r="A75" s="3" t="s">
        <v>197</v>
      </c>
      <c r="B75" t="s">
        <v>202</v>
      </c>
      <c r="C75" t="s">
        <v>203</v>
      </c>
      <c r="D75" s="3" t="s">
        <v>16</v>
      </c>
      <c r="E75" s="3" t="s">
        <v>17</v>
      </c>
      <c r="F75" s="3" t="s">
        <v>16</v>
      </c>
      <c r="G75" s="3" t="s">
        <v>17</v>
      </c>
      <c r="H75" s="3" t="s">
        <v>17</v>
      </c>
      <c r="I75" s="3" t="s">
        <v>18</v>
      </c>
      <c r="J75" s="3" t="s">
        <v>19</v>
      </c>
      <c r="K75" s="3" t="s">
        <v>17</v>
      </c>
      <c r="L75" s="3" t="str">
        <f t="shared" si="1"/>
        <v>Yes</v>
      </c>
    </row>
    <row r="76" spans="1:12" x14ac:dyDescent="0.25">
      <c r="A76" s="3" t="s">
        <v>204</v>
      </c>
      <c r="B76" t="s">
        <v>205</v>
      </c>
      <c r="C76" t="s">
        <v>206</v>
      </c>
      <c r="D76" s="3" t="s">
        <v>16</v>
      </c>
      <c r="E76" s="3" t="s">
        <v>17</v>
      </c>
      <c r="F76" s="3" t="s">
        <v>16</v>
      </c>
      <c r="G76" s="3" t="s">
        <v>17</v>
      </c>
      <c r="H76" s="3" t="s">
        <v>17</v>
      </c>
      <c r="I76" s="3" t="s">
        <v>18</v>
      </c>
      <c r="J76" s="3" t="s">
        <v>19</v>
      </c>
      <c r="K76" s="3" t="s">
        <v>17</v>
      </c>
      <c r="L76" s="3" t="str">
        <f t="shared" si="1"/>
        <v>Yes</v>
      </c>
    </row>
    <row r="77" spans="1:12" x14ac:dyDescent="0.25">
      <c r="A77" s="3" t="s">
        <v>204</v>
      </c>
      <c r="B77" t="s">
        <v>207</v>
      </c>
      <c r="C77" t="s">
        <v>208</v>
      </c>
      <c r="D77" s="3" t="s">
        <v>16</v>
      </c>
      <c r="E77" s="3" t="s">
        <v>17</v>
      </c>
      <c r="F77" s="3" t="s">
        <v>16</v>
      </c>
      <c r="G77" s="3" t="s">
        <v>17</v>
      </c>
      <c r="H77" s="3" t="s">
        <v>17</v>
      </c>
      <c r="I77" s="3" t="s">
        <v>18</v>
      </c>
      <c r="J77" s="3" t="s">
        <v>19</v>
      </c>
      <c r="K77" s="3" t="s">
        <v>17</v>
      </c>
      <c r="L77" s="3" t="str">
        <f t="shared" si="1"/>
        <v>Yes</v>
      </c>
    </row>
    <row r="78" spans="1:12" x14ac:dyDescent="0.25">
      <c r="A78" s="3" t="s">
        <v>204</v>
      </c>
      <c r="B78" t="s">
        <v>209</v>
      </c>
      <c r="C78" t="s">
        <v>210</v>
      </c>
      <c r="D78" s="3" t="s">
        <v>16</v>
      </c>
      <c r="E78" s="3" t="s">
        <v>17</v>
      </c>
      <c r="F78" s="3" t="s">
        <v>16</v>
      </c>
      <c r="G78" s="3" t="s">
        <v>17</v>
      </c>
      <c r="H78" s="3" t="s">
        <v>17</v>
      </c>
      <c r="I78" s="3" t="s">
        <v>18</v>
      </c>
      <c r="J78" s="3" t="s">
        <v>19</v>
      </c>
      <c r="K78" s="3" t="s">
        <v>17</v>
      </c>
      <c r="L78" s="3" t="str">
        <f t="shared" si="1"/>
        <v>Yes</v>
      </c>
    </row>
    <row r="79" spans="1:12" x14ac:dyDescent="0.25">
      <c r="A79" s="3" t="s">
        <v>211</v>
      </c>
      <c r="B79" t="s">
        <v>212</v>
      </c>
      <c r="C79" t="s">
        <v>213</v>
      </c>
      <c r="D79" s="3" t="s">
        <v>16</v>
      </c>
      <c r="E79" s="3" t="s">
        <v>17</v>
      </c>
      <c r="F79" s="3" t="s">
        <v>16</v>
      </c>
      <c r="G79" s="3" t="s">
        <v>17</v>
      </c>
      <c r="H79" s="3" t="s">
        <v>17</v>
      </c>
      <c r="I79" s="3" t="s">
        <v>18</v>
      </c>
      <c r="J79" s="3" t="s">
        <v>19</v>
      </c>
      <c r="K79" s="3" t="s">
        <v>17</v>
      </c>
      <c r="L79" s="3" t="str">
        <f t="shared" si="1"/>
        <v>Yes</v>
      </c>
    </row>
    <row r="80" spans="1:12" x14ac:dyDescent="0.25">
      <c r="A80" s="3" t="s">
        <v>214</v>
      </c>
      <c r="B80" t="s">
        <v>215</v>
      </c>
      <c r="C80" t="s">
        <v>216</v>
      </c>
      <c r="D80" s="3" t="s">
        <v>16</v>
      </c>
      <c r="E80" s="3" t="s">
        <v>17</v>
      </c>
      <c r="F80" s="3" t="s">
        <v>16</v>
      </c>
      <c r="G80" s="3" t="s">
        <v>17</v>
      </c>
      <c r="H80" s="3" t="s">
        <v>17</v>
      </c>
      <c r="I80" s="3" t="s">
        <v>18</v>
      </c>
      <c r="J80" s="3" t="s">
        <v>19</v>
      </c>
      <c r="K80" s="3" t="s">
        <v>17</v>
      </c>
      <c r="L80" s="3" t="str">
        <f t="shared" si="1"/>
        <v>Yes</v>
      </c>
    </row>
    <row r="81" spans="1:12" x14ac:dyDescent="0.25">
      <c r="A81" s="3" t="s">
        <v>217</v>
      </c>
      <c r="B81" t="s">
        <v>218</v>
      </c>
      <c r="C81" t="s">
        <v>219</v>
      </c>
      <c r="D81" s="3" t="s">
        <v>16</v>
      </c>
      <c r="E81" s="3" t="s">
        <v>17</v>
      </c>
      <c r="F81" s="3" t="s">
        <v>16</v>
      </c>
      <c r="G81" s="3" t="s">
        <v>17</v>
      </c>
      <c r="H81" s="3" t="s">
        <v>17</v>
      </c>
      <c r="I81" s="3" t="s">
        <v>18</v>
      </c>
      <c r="J81" s="3" t="s">
        <v>19</v>
      </c>
      <c r="K81" s="3" t="s">
        <v>17</v>
      </c>
      <c r="L81" s="3" t="str">
        <f t="shared" si="1"/>
        <v>Yes</v>
      </c>
    </row>
    <row r="82" spans="1:12" x14ac:dyDescent="0.25">
      <c r="A82" s="3" t="s">
        <v>217</v>
      </c>
      <c r="B82" t="s">
        <v>220</v>
      </c>
      <c r="C82" t="s">
        <v>221</v>
      </c>
      <c r="D82" s="3" t="s">
        <v>16</v>
      </c>
      <c r="E82" s="3" t="s">
        <v>17</v>
      </c>
      <c r="F82" s="3" t="s">
        <v>16</v>
      </c>
      <c r="G82" s="3" t="s">
        <v>17</v>
      </c>
      <c r="H82" s="3" t="s">
        <v>17</v>
      </c>
      <c r="I82" s="3" t="s">
        <v>18</v>
      </c>
      <c r="J82" s="3" t="s">
        <v>19</v>
      </c>
      <c r="K82" s="3" t="s">
        <v>17</v>
      </c>
      <c r="L82" s="3" t="str">
        <f t="shared" si="1"/>
        <v>Yes</v>
      </c>
    </row>
    <row r="83" spans="1:12" x14ac:dyDescent="0.25">
      <c r="A83" s="3" t="s">
        <v>222</v>
      </c>
      <c r="B83" t="s">
        <v>223</v>
      </c>
      <c r="C83" t="s">
        <v>224</v>
      </c>
      <c r="D83" s="3" t="s">
        <v>16</v>
      </c>
      <c r="E83" s="3" t="s">
        <v>17</v>
      </c>
      <c r="F83" s="3" t="s">
        <v>16</v>
      </c>
      <c r="G83" s="3" t="s">
        <v>17</v>
      </c>
      <c r="H83" s="3" t="s">
        <v>17</v>
      </c>
      <c r="I83" s="3" t="s">
        <v>18</v>
      </c>
      <c r="J83" s="3" t="s">
        <v>19</v>
      </c>
      <c r="K83" s="3" t="s">
        <v>17</v>
      </c>
      <c r="L83" s="3" t="str">
        <f t="shared" si="1"/>
        <v>Yes</v>
      </c>
    </row>
    <row r="84" spans="1:12" x14ac:dyDescent="0.25">
      <c r="A84" s="3" t="s">
        <v>222</v>
      </c>
      <c r="B84" t="s">
        <v>225</v>
      </c>
      <c r="C84" t="s">
        <v>226</v>
      </c>
      <c r="D84" s="3" t="s">
        <v>16</v>
      </c>
      <c r="E84" s="3" t="s">
        <v>17</v>
      </c>
      <c r="F84" s="3" t="s">
        <v>16</v>
      </c>
      <c r="G84" s="3" t="s">
        <v>17</v>
      </c>
      <c r="H84" s="3" t="s">
        <v>17</v>
      </c>
      <c r="I84" s="3" t="s">
        <v>18</v>
      </c>
      <c r="J84" s="3" t="s">
        <v>19</v>
      </c>
      <c r="K84" s="3" t="s">
        <v>17</v>
      </c>
      <c r="L84" s="3" t="str">
        <f t="shared" si="1"/>
        <v>Yes</v>
      </c>
    </row>
    <row r="85" spans="1:12" x14ac:dyDescent="0.25">
      <c r="A85" s="3" t="s">
        <v>222</v>
      </c>
      <c r="B85" t="s">
        <v>227</v>
      </c>
      <c r="C85" t="s">
        <v>228</v>
      </c>
      <c r="D85" s="3" t="s">
        <v>16</v>
      </c>
      <c r="E85" s="3" t="s">
        <v>17</v>
      </c>
      <c r="F85" s="3" t="s">
        <v>16</v>
      </c>
      <c r="G85" s="3" t="s">
        <v>17</v>
      </c>
      <c r="H85" s="3" t="s">
        <v>17</v>
      </c>
      <c r="I85" s="3" t="s">
        <v>18</v>
      </c>
      <c r="J85" s="3" t="s">
        <v>19</v>
      </c>
      <c r="K85" s="3" t="s">
        <v>17</v>
      </c>
      <c r="L85" s="3" t="str">
        <f t="shared" si="1"/>
        <v>Yes</v>
      </c>
    </row>
    <row r="86" spans="1:12" x14ac:dyDescent="0.25">
      <c r="A86" s="3" t="s">
        <v>222</v>
      </c>
      <c r="B86" t="s">
        <v>229</v>
      </c>
      <c r="C86" t="s">
        <v>230</v>
      </c>
      <c r="D86" s="3" t="s">
        <v>16</v>
      </c>
      <c r="E86" s="3" t="s">
        <v>17</v>
      </c>
      <c r="F86" s="3" t="s">
        <v>16</v>
      </c>
      <c r="G86" s="3" t="s">
        <v>17</v>
      </c>
      <c r="H86" s="3" t="s">
        <v>17</v>
      </c>
      <c r="I86" s="3" t="s">
        <v>18</v>
      </c>
      <c r="J86" s="3" t="s">
        <v>231</v>
      </c>
      <c r="K86" s="3" t="s">
        <v>17</v>
      </c>
      <c r="L86" s="3" t="str">
        <f t="shared" si="1"/>
        <v>Yes</v>
      </c>
    </row>
    <row r="87" spans="1:12" x14ac:dyDescent="0.25">
      <c r="A87" s="3" t="s">
        <v>232</v>
      </c>
      <c r="B87" t="s">
        <v>233</v>
      </c>
      <c r="C87" t="s">
        <v>234</v>
      </c>
      <c r="D87" s="3" t="s">
        <v>16</v>
      </c>
      <c r="E87" s="3" t="s">
        <v>17</v>
      </c>
      <c r="F87" s="3" t="s">
        <v>16</v>
      </c>
      <c r="G87" s="3" t="s">
        <v>17</v>
      </c>
      <c r="H87" s="3" t="s">
        <v>17</v>
      </c>
      <c r="I87" s="3" t="s">
        <v>18</v>
      </c>
      <c r="J87" s="3" t="s">
        <v>19</v>
      </c>
      <c r="K87" s="3" t="s">
        <v>17</v>
      </c>
      <c r="L87" s="3" t="str">
        <f t="shared" si="1"/>
        <v>Yes</v>
      </c>
    </row>
    <row r="88" spans="1:12" x14ac:dyDescent="0.25">
      <c r="A88" s="3" t="s">
        <v>232</v>
      </c>
      <c r="B88" t="s">
        <v>235</v>
      </c>
      <c r="C88" t="s">
        <v>236</v>
      </c>
      <c r="D88" s="3" t="s">
        <v>16</v>
      </c>
      <c r="E88" s="3" t="s">
        <v>17</v>
      </c>
      <c r="F88" s="3" t="s">
        <v>16</v>
      </c>
      <c r="G88" s="3" t="s">
        <v>17</v>
      </c>
      <c r="H88" s="3" t="s">
        <v>17</v>
      </c>
      <c r="I88" s="3" t="s">
        <v>18</v>
      </c>
      <c r="J88" s="3" t="s">
        <v>19</v>
      </c>
      <c r="K88" s="3" t="s">
        <v>17</v>
      </c>
      <c r="L88" s="3" t="str">
        <f t="shared" si="1"/>
        <v>Yes</v>
      </c>
    </row>
    <row r="89" spans="1:12" x14ac:dyDescent="0.25">
      <c r="A89" s="3" t="s">
        <v>232</v>
      </c>
      <c r="B89" t="s">
        <v>237</v>
      </c>
      <c r="C89" t="s">
        <v>238</v>
      </c>
      <c r="D89" s="3" t="s">
        <v>16</v>
      </c>
      <c r="E89" s="3" t="s">
        <v>17</v>
      </c>
      <c r="F89" s="3" t="s">
        <v>16</v>
      </c>
      <c r="G89" s="3" t="s">
        <v>17</v>
      </c>
      <c r="H89" s="3" t="s">
        <v>17</v>
      </c>
      <c r="I89" s="3" t="s">
        <v>18</v>
      </c>
      <c r="J89" s="3" t="s">
        <v>19</v>
      </c>
      <c r="K89" s="3" t="s">
        <v>17</v>
      </c>
      <c r="L89" s="3" t="str">
        <f t="shared" si="1"/>
        <v>Yes</v>
      </c>
    </row>
    <row r="90" spans="1:12" x14ac:dyDescent="0.25">
      <c r="A90" s="3" t="s">
        <v>232</v>
      </c>
      <c r="B90" t="s">
        <v>239</v>
      </c>
      <c r="C90" t="s">
        <v>240</v>
      </c>
      <c r="D90" s="3" t="s">
        <v>16</v>
      </c>
      <c r="E90" s="3" t="s">
        <v>17</v>
      </c>
      <c r="F90" s="3" t="s">
        <v>16</v>
      </c>
      <c r="G90" s="3" t="s">
        <v>17</v>
      </c>
      <c r="H90" s="3" t="s">
        <v>17</v>
      </c>
      <c r="I90" s="3" t="s">
        <v>18</v>
      </c>
      <c r="J90" s="3" t="s">
        <v>19</v>
      </c>
      <c r="K90" s="3" t="s">
        <v>17</v>
      </c>
      <c r="L90" s="3" t="str">
        <f t="shared" si="1"/>
        <v>Yes</v>
      </c>
    </row>
    <row r="91" spans="1:12" x14ac:dyDescent="0.25">
      <c r="A91" s="3" t="s">
        <v>232</v>
      </c>
      <c r="B91" t="s">
        <v>241</v>
      </c>
      <c r="C91" t="s">
        <v>242</v>
      </c>
      <c r="D91" s="3" t="s">
        <v>16</v>
      </c>
      <c r="E91" s="3" t="s">
        <v>17</v>
      </c>
      <c r="F91" s="3" t="s">
        <v>16</v>
      </c>
      <c r="G91" s="3" t="s">
        <v>17</v>
      </c>
      <c r="H91" s="3" t="s">
        <v>17</v>
      </c>
      <c r="I91" s="3" t="s">
        <v>18</v>
      </c>
      <c r="J91" s="3" t="s">
        <v>19</v>
      </c>
      <c r="K91" s="3" t="s">
        <v>17</v>
      </c>
      <c r="L91" s="3" t="str">
        <f t="shared" si="1"/>
        <v>Yes</v>
      </c>
    </row>
    <row r="92" spans="1:12" x14ac:dyDescent="0.25">
      <c r="A92" s="3" t="s">
        <v>243</v>
      </c>
      <c r="B92" t="s">
        <v>244</v>
      </c>
      <c r="C92" t="s">
        <v>245</v>
      </c>
      <c r="D92" s="3" t="s">
        <v>16</v>
      </c>
      <c r="E92" s="3" t="s">
        <v>17</v>
      </c>
      <c r="F92" s="3" t="s">
        <v>16</v>
      </c>
      <c r="G92" s="3" t="s">
        <v>17</v>
      </c>
      <c r="H92" s="3" t="s">
        <v>17</v>
      </c>
      <c r="I92" s="3" t="s">
        <v>18</v>
      </c>
      <c r="J92" s="3" t="s">
        <v>19</v>
      </c>
      <c r="K92" s="3" t="s">
        <v>17</v>
      </c>
      <c r="L92" s="3" t="str">
        <f t="shared" si="1"/>
        <v>Yes</v>
      </c>
    </row>
    <row r="93" spans="1:12" x14ac:dyDescent="0.25">
      <c r="A93" s="3" t="s">
        <v>243</v>
      </c>
      <c r="B93" t="s">
        <v>246</v>
      </c>
      <c r="C93" t="s">
        <v>247</v>
      </c>
      <c r="D93" s="3" t="s">
        <v>16</v>
      </c>
      <c r="E93" s="3" t="s">
        <v>17</v>
      </c>
      <c r="F93" s="3" t="s">
        <v>16</v>
      </c>
      <c r="G93" s="3" t="s">
        <v>17</v>
      </c>
      <c r="H93" s="3" t="s">
        <v>17</v>
      </c>
      <c r="I93" s="3" t="s">
        <v>18</v>
      </c>
      <c r="J93" s="3" t="s">
        <v>19</v>
      </c>
      <c r="K93" s="3" t="s">
        <v>17</v>
      </c>
      <c r="L93" s="3" t="str">
        <f t="shared" si="1"/>
        <v>Yes</v>
      </c>
    </row>
    <row r="94" spans="1:12" x14ac:dyDescent="0.25">
      <c r="A94" s="3" t="s">
        <v>243</v>
      </c>
      <c r="B94" t="s">
        <v>248</v>
      </c>
      <c r="C94" t="s">
        <v>249</v>
      </c>
      <c r="D94" s="3" t="s">
        <v>16</v>
      </c>
      <c r="E94" s="3" t="s">
        <v>17</v>
      </c>
      <c r="F94" s="3" t="s">
        <v>16</v>
      </c>
      <c r="G94" s="3" t="s">
        <v>17</v>
      </c>
      <c r="H94" s="3" t="s">
        <v>17</v>
      </c>
      <c r="I94" s="3" t="s">
        <v>18</v>
      </c>
      <c r="J94" s="3" t="s">
        <v>19</v>
      </c>
      <c r="K94" s="3" t="s">
        <v>17</v>
      </c>
      <c r="L94" s="3" t="str">
        <f t="shared" si="1"/>
        <v>Yes</v>
      </c>
    </row>
    <row r="95" spans="1:12" x14ac:dyDescent="0.25">
      <c r="A95" s="3" t="s">
        <v>243</v>
      </c>
      <c r="B95" t="s">
        <v>250</v>
      </c>
      <c r="C95" t="s">
        <v>251</v>
      </c>
      <c r="D95" s="3" t="s">
        <v>16</v>
      </c>
      <c r="E95" s="3" t="s">
        <v>17</v>
      </c>
      <c r="F95" s="3" t="s">
        <v>16</v>
      </c>
      <c r="G95" s="3" t="s">
        <v>17</v>
      </c>
      <c r="H95" s="3" t="s">
        <v>17</v>
      </c>
      <c r="I95" s="3" t="s">
        <v>18</v>
      </c>
      <c r="J95" s="3" t="s">
        <v>19</v>
      </c>
      <c r="K95" s="3" t="s">
        <v>17</v>
      </c>
      <c r="L95" s="3" t="str">
        <f t="shared" si="1"/>
        <v>Yes</v>
      </c>
    </row>
    <row r="96" spans="1:12" x14ac:dyDescent="0.25">
      <c r="A96" s="3" t="s">
        <v>243</v>
      </c>
      <c r="B96" t="s">
        <v>252</v>
      </c>
      <c r="C96" t="s">
        <v>253</v>
      </c>
      <c r="D96" s="3" t="s">
        <v>16</v>
      </c>
      <c r="E96" s="3" t="s">
        <v>17</v>
      </c>
      <c r="F96" s="3" t="s">
        <v>16</v>
      </c>
      <c r="G96" s="3" t="s">
        <v>17</v>
      </c>
      <c r="H96" s="3" t="s">
        <v>17</v>
      </c>
      <c r="I96" s="3" t="s">
        <v>18</v>
      </c>
      <c r="J96" s="3" t="s">
        <v>19</v>
      </c>
      <c r="K96" s="3" t="s">
        <v>17</v>
      </c>
      <c r="L96" s="3" t="str">
        <f t="shared" si="1"/>
        <v>Yes</v>
      </c>
    </row>
    <row r="97" spans="1:12" x14ac:dyDescent="0.25">
      <c r="A97" s="3" t="s">
        <v>243</v>
      </c>
      <c r="B97" t="s">
        <v>254</v>
      </c>
      <c r="C97" t="s">
        <v>255</v>
      </c>
      <c r="D97" s="3" t="s">
        <v>16</v>
      </c>
      <c r="E97" s="3" t="s">
        <v>17</v>
      </c>
      <c r="F97" s="3" t="s">
        <v>16</v>
      </c>
      <c r="G97" s="3" t="s">
        <v>43</v>
      </c>
      <c r="H97" s="3" t="s">
        <v>17</v>
      </c>
      <c r="I97" s="3" t="s">
        <v>18</v>
      </c>
      <c r="J97" s="3" t="s">
        <v>19</v>
      </c>
      <c r="K97" s="3" t="s">
        <v>17</v>
      </c>
      <c r="L97" s="3" t="str">
        <f t="shared" si="1"/>
        <v>Yes</v>
      </c>
    </row>
    <row r="98" spans="1:12" x14ac:dyDescent="0.25">
      <c r="A98" s="3" t="s">
        <v>256</v>
      </c>
      <c r="B98" t="s">
        <v>257</v>
      </c>
      <c r="C98" t="s">
        <v>258</v>
      </c>
      <c r="D98" s="3" t="s">
        <v>16</v>
      </c>
      <c r="E98" s="3" t="s">
        <v>17</v>
      </c>
      <c r="F98" s="3" t="s">
        <v>16</v>
      </c>
      <c r="G98" s="3" t="s">
        <v>17</v>
      </c>
      <c r="H98" s="3" t="s">
        <v>17</v>
      </c>
      <c r="I98" s="3" t="s">
        <v>18</v>
      </c>
      <c r="J98" s="3" t="s">
        <v>19</v>
      </c>
      <c r="K98" s="3" t="s">
        <v>17</v>
      </c>
      <c r="L98" s="3" t="str">
        <f t="shared" si="1"/>
        <v>Yes</v>
      </c>
    </row>
    <row r="99" spans="1:12" x14ac:dyDescent="0.25">
      <c r="A99" s="3" t="s">
        <v>256</v>
      </c>
      <c r="B99" t="s">
        <v>259</v>
      </c>
      <c r="C99" t="s">
        <v>260</v>
      </c>
      <c r="D99" s="3" t="s">
        <v>16</v>
      </c>
      <c r="E99" s="3" t="s">
        <v>17</v>
      </c>
      <c r="F99" s="3" t="s">
        <v>16</v>
      </c>
      <c r="G99" s="3" t="s">
        <v>17</v>
      </c>
      <c r="H99" s="3" t="s">
        <v>17</v>
      </c>
      <c r="I99" s="3" t="s">
        <v>18</v>
      </c>
      <c r="J99" s="3" t="s">
        <v>19</v>
      </c>
      <c r="K99" s="3" t="s">
        <v>17</v>
      </c>
      <c r="L99" s="3" t="str">
        <f t="shared" si="1"/>
        <v>Yes</v>
      </c>
    </row>
    <row r="100" spans="1:12" x14ac:dyDescent="0.25">
      <c r="A100" s="3" t="s">
        <v>256</v>
      </c>
      <c r="B100" t="s">
        <v>261</v>
      </c>
      <c r="C100" t="s">
        <v>262</v>
      </c>
      <c r="D100" s="3" t="s">
        <v>16</v>
      </c>
      <c r="E100" s="3" t="s">
        <v>17</v>
      </c>
      <c r="F100" s="3" t="s">
        <v>16</v>
      </c>
      <c r="G100" s="3" t="s">
        <v>43</v>
      </c>
      <c r="H100" s="3" t="s">
        <v>17</v>
      </c>
      <c r="I100" s="3" t="s">
        <v>18</v>
      </c>
      <c r="J100" s="3" t="s">
        <v>19</v>
      </c>
      <c r="K100" s="3" t="s">
        <v>17</v>
      </c>
      <c r="L100" s="3" t="str">
        <f t="shared" si="1"/>
        <v>Yes</v>
      </c>
    </row>
    <row r="101" spans="1:12" x14ac:dyDescent="0.25">
      <c r="A101" s="3" t="s">
        <v>256</v>
      </c>
      <c r="B101" t="s">
        <v>263</v>
      </c>
      <c r="C101" t="s">
        <v>264</v>
      </c>
      <c r="D101" s="3" t="s">
        <v>16</v>
      </c>
      <c r="E101" s="3" t="s">
        <v>17</v>
      </c>
      <c r="F101" s="3" t="s">
        <v>16</v>
      </c>
      <c r="G101" s="3" t="s">
        <v>43</v>
      </c>
      <c r="H101" s="3" t="s">
        <v>17</v>
      </c>
      <c r="I101" s="3" t="s">
        <v>18</v>
      </c>
      <c r="J101" s="3" t="s">
        <v>19</v>
      </c>
      <c r="K101" s="3" t="s">
        <v>17</v>
      </c>
      <c r="L101" s="3" t="str">
        <f t="shared" si="1"/>
        <v>Yes</v>
      </c>
    </row>
    <row r="102" spans="1:12" x14ac:dyDescent="0.25">
      <c r="A102" s="3" t="s">
        <v>256</v>
      </c>
      <c r="B102" t="s">
        <v>265</v>
      </c>
      <c r="C102" t="s">
        <v>266</v>
      </c>
      <c r="D102" s="3" t="s">
        <v>16</v>
      </c>
      <c r="E102" s="3" t="s">
        <v>17</v>
      </c>
      <c r="F102" s="3" t="s">
        <v>16</v>
      </c>
      <c r="G102" s="3" t="s">
        <v>17</v>
      </c>
      <c r="H102" s="3" t="s">
        <v>17</v>
      </c>
      <c r="I102" s="3" t="s">
        <v>18</v>
      </c>
      <c r="J102" s="3" t="s">
        <v>19</v>
      </c>
      <c r="K102" s="3" t="s">
        <v>17</v>
      </c>
      <c r="L102" s="3" t="str">
        <f t="shared" si="1"/>
        <v>Yes</v>
      </c>
    </row>
    <row r="103" spans="1:12" x14ac:dyDescent="0.25">
      <c r="A103" s="3" t="s">
        <v>256</v>
      </c>
      <c r="B103" t="s">
        <v>267</v>
      </c>
      <c r="C103" t="s">
        <v>268</v>
      </c>
      <c r="D103" s="3" t="s">
        <v>16</v>
      </c>
      <c r="E103" s="3" t="s">
        <v>17</v>
      </c>
      <c r="F103" s="3" t="s">
        <v>16</v>
      </c>
      <c r="G103" s="3" t="s">
        <v>43</v>
      </c>
      <c r="H103" s="3" t="s">
        <v>17</v>
      </c>
      <c r="I103" s="3" t="s">
        <v>18</v>
      </c>
      <c r="J103" s="3" t="s">
        <v>19</v>
      </c>
      <c r="K103" s="3" t="s">
        <v>17</v>
      </c>
      <c r="L103" s="3" t="str">
        <f t="shared" si="1"/>
        <v>Yes</v>
      </c>
    </row>
    <row r="104" spans="1:12" x14ac:dyDescent="0.25">
      <c r="A104" s="3" t="s">
        <v>269</v>
      </c>
      <c r="B104" t="s">
        <v>270</v>
      </c>
      <c r="C104" t="s">
        <v>271</v>
      </c>
      <c r="D104" s="3" t="s">
        <v>16</v>
      </c>
      <c r="E104" s="3" t="s">
        <v>17</v>
      </c>
      <c r="F104" s="3" t="s">
        <v>16</v>
      </c>
      <c r="G104" s="3" t="s">
        <v>43</v>
      </c>
      <c r="H104" s="3" t="s">
        <v>17</v>
      </c>
      <c r="I104" s="3" t="s">
        <v>18</v>
      </c>
      <c r="J104" s="3" t="s">
        <v>19</v>
      </c>
      <c r="K104" s="3" t="s">
        <v>17</v>
      </c>
      <c r="L104" s="3" t="str">
        <f t="shared" si="1"/>
        <v>Yes</v>
      </c>
    </row>
    <row r="105" spans="1:12" x14ac:dyDescent="0.25">
      <c r="A105" s="3" t="s">
        <v>269</v>
      </c>
      <c r="B105" t="s">
        <v>272</v>
      </c>
      <c r="C105" t="s">
        <v>273</v>
      </c>
      <c r="D105" s="3" t="s">
        <v>16</v>
      </c>
      <c r="E105" s="3" t="s">
        <v>17</v>
      </c>
      <c r="F105" s="3" t="s">
        <v>16</v>
      </c>
      <c r="G105" s="3" t="s">
        <v>17</v>
      </c>
      <c r="H105" s="3" t="s">
        <v>17</v>
      </c>
      <c r="I105" s="3" t="s">
        <v>18</v>
      </c>
      <c r="J105" s="3" t="s">
        <v>19</v>
      </c>
      <c r="K105" s="3" t="s">
        <v>17</v>
      </c>
      <c r="L105" s="3" t="str">
        <f t="shared" si="1"/>
        <v>Yes</v>
      </c>
    </row>
    <row r="106" spans="1:12" x14ac:dyDescent="0.25">
      <c r="A106" s="3" t="s">
        <v>269</v>
      </c>
      <c r="B106" t="s">
        <v>274</v>
      </c>
      <c r="C106" t="s">
        <v>275</v>
      </c>
      <c r="D106" s="3" t="s">
        <v>16</v>
      </c>
      <c r="E106" s="3" t="s">
        <v>17</v>
      </c>
      <c r="F106" s="3" t="s">
        <v>16</v>
      </c>
      <c r="G106" s="3" t="s">
        <v>17</v>
      </c>
      <c r="H106" s="3" t="s">
        <v>17</v>
      </c>
      <c r="I106" s="3" t="s">
        <v>18</v>
      </c>
      <c r="J106" s="3" t="s">
        <v>19</v>
      </c>
      <c r="K106" s="3" t="s">
        <v>17</v>
      </c>
      <c r="L106" s="3" t="str">
        <f t="shared" si="1"/>
        <v>Yes</v>
      </c>
    </row>
    <row r="107" spans="1:12" x14ac:dyDescent="0.25">
      <c r="A107" s="3" t="s">
        <v>269</v>
      </c>
      <c r="B107" t="s">
        <v>276</v>
      </c>
      <c r="C107" t="s">
        <v>277</v>
      </c>
      <c r="D107" s="3" t="s">
        <v>16</v>
      </c>
      <c r="E107" s="3" t="s">
        <v>17</v>
      </c>
      <c r="F107" s="3" t="s">
        <v>16</v>
      </c>
      <c r="G107" s="3" t="s">
        <v>17</v>
      </c>
      <c r="H107" s="3" t="s">
        <v>17</v>
      </c>
      <c r="I107" s="3" t="s">
        <v>18</v>
      </c>
      <c r="J107" s="3" t="s">
        <v>19</v>
      </c>
      <c r="K107" s="3" t="s">
        <v>17</v>
      </c>
      <c r="L107" s="3" t="str">
        <f t="shared" si="1"/>
        <v>Yes</v>
      </c>
    </row>
    <row r="108" spans="1:12" x14ac:dyDescent="0.25">
      <c r="A108" s="3" t="s">
        <v>269</v>
      </c>
      <c r="B108" t="s">
        <v>278</v>
      </c>
      <c r="C108" t="s">
        <v>279</v>
      </c>
      <c r="D108" s="3" t="s">
        <v>16</v>
      </c>
      <c r="E108" s="3" t="s">
        <v>17</v>
      </c>
      <c r="F108" s="3" t="s">
        <v>16</v>
      </c>
      <c r="G108" s="3" t="s">
        <v>17</v>
      </c>
      <c r="H108" s="3" t="s">
        <v>17</v>
      </c>
      <c r="I108" s="3" t="s">
        <v>18</v>
      </c>
      <c r="J108" s="3" t="s">
        <v>19</v>
      </c>
      <c r="K108" s="3" t="s">
        <v>17</v>
      </c>
      <c r="L108" s="3" t="str">
        <f t="shared" si="1"/>
        <v>Yes</v>
      </c>
    </row>
    <row r="109" spans="1:12" x14ac:dyDescent="0.25">
      <c r="A109" s="3" t="s">
        <v>269</v>
      </c>
      <c r="B109" t="s">
        <v>280</v>
      </c>
      <c r="C109" t="s">
        <v>281</v>
      </c>
      <c r="D109" s="3" t="s">
        <v>16</v>
      </c>
      <c r="E109" s="3" t="s">
        <v>17</v>
      </c>
      <c r="F109" s="3" t="s">
        <v>16</v>
      </c>
      <c r="G109" s="3" t="s">
        <v>17</v>
      </c>
      <c r="H109" s="3" t="s">
        <v>17</v>
      </c>
      <c r="I109" s="3" t="s">
        <v>18</v>
      </c>
      <c r="J109" s="3" t="s">
        <v>19</v>
      </c>
      <c r="K109" s="3" t="s">
        <v>17</v>
      </c>
      <c r="L109" s="3" t="str">
        <f t="shared" si="1"/>
        <v>Yes</v>
      </c>
    </row>
    <row r="110" spans="1:12" x14ac:dyDescent="0.25">
      <c r="A110" s="3" t="s">
        <v>269</v>
      </c>
      <c r="B110" t="s">
        <v>282</v>
      </c>
      <c r="C110" t="s">
        <v>283</v>
      </c>
      <c r="D110" s="3" t="s">
        <v>16</v>
      </c>
      <c r="E110" s="3" t="s">
        <v>17</v>
      </c>
      <c r="F110" s="3" t="s">
        <v>16</v>
      </c>
      <c r="G110" s="3" t="s">
        <v>17</v>
      </c>
      <c r="H110" s="3" t="s">
        <v>17</v>
      </c>
      <c r="I110" s="3" t="s">
        <v>18</v>
      </c>
      <c r="J110" s="3" t="s">
        <v>19</v>
      </c>
      <c r="K110" s="3" t="s">
        <v>17</v>
      </c>
      <c r="L110" s="3" t="str">
        <f t="shared" si="1"/>
        <v>Yes</v>
      </c>
    </row>
    <row r="111" spans="1:12" x14ac:dyDescent="0.25">
      <c r="A111" s="3" t="s">
        <v>269</v>
      </c>
      <c r="B111" t="s">
        <v>284</v>
      </c>
      <c r="C111" t="s">
        <v>285</v>
      </c>
      <c r="D111" s="3" t="s">
        <v>16</v>
      </c>
      <c r="E111" s="3" t="s">
        <v>17</v>
      </c>
      <c r="F111" s="3" t="s">
        <v>16</v>
      </c>
      <c r="G111" s="3" t="s">
        <v>17</v>
      </c>
      <c r="H111" s="3" t="s">
        <v>17</v>
      </c>
      <c r="I111" s="3" t="s">
        <v>18</v>
      </c>
      <c r="J111" s="3" t="s">
        <v>19</v>
      </c>
      <c r="K111" s="3" t="s">
        <v>17</v>
      </c>
      <c r="L111" s="3" t="str">
        <f t="shared" si="1"/>
        <v>Yes</v>
      </c>
    </row>
    <row r="112" spans="1:12" x14ac:dyDescent="0.25">
      <c r="A112" s="3" t="s">
        <v>269</v>
      </c>
      <c r="B112" t="s">
        <v>286</v>
      </c>
      <c r="C112" t="s">
        <v>287</v>
      </c>
      <c r="D112" s="3" t="s">
        <v>16</v>
      </c>
      <c r="E112" s="3" t="s">
        <v>17</v>
      </c>
      <c r="F112" s="3" t="s">
        <v>16</v>
      </c>
      <c r="G112" s="3" t="s">
        <v>17</v>
      </c>
      <c r="H112" s="3" t="s">
        <v>17</v>
      </c>
      <c r="I112" s="3" t="s">
        <v>18</v>
      </c>
      <c r="J112" s="3" t="s">
        <v>19</v>
      </c>
      <c r="K112" s="3" t="s">
        <v>17</v>
      </c>
      <c r="L112" s="3" t="str">
        <f t="shared" si="1"/>
        <v>Yes</v>
      </c>
    </row>
    <row r="113" spans="1:12" x14ac:dyDescent="0.25">
      <c r="A113" s="3" t="s">
        <v>269</v>
      </c>
      <c r="B113" t="s">
        <v>288</v>
      </c>
      <c r="C113" t="s">
        <v>289</v>
      </c>
      <c r="D113" s="3" t="s">
        <v>16</v>
      </c>
      <c r="E113" s="3" t="s">
        <v>17</v>
      </c>
      <c r="F113" s="3" t="s">
        <v>16</v>
      </c>
      <c r="G113" s="3" t="s">
        <v>17</v>
      </c>
      <c r="H113" s="3" t="s">
        <v>17</v>
      </c>
      <c r="I113" s="3" t="s">
        <v>18</v>
      </c>
      <c r="J113" s="3" t="s">
        <v>19</v>
      </c>
      <c r="K113" s="3" t="s">
        <v>17</v>
      </c>
      <c r="L113" s="3" t="str">
        <f t="shared" si="1"/>
        <v>Yes</v>
      </c>
    </row>
    <row r="114" spans="1:12" x14ac:dyDescent="0.25">
      <c r="A114" s="3" t="s">
        <v>269</v>
      </c>
      <c r="B114" t="s">
        <v>290</v>
      </c>
      <c r="C114" t="s">
        <v>291</v>
      </c>
      <c r="D114" s="3" t="s">
        <v>16</v>
      </c>
      <c r="E114" s="3" t="s">
        <v>17</v>
      </c>
      <c r="F114" s="3" t="s">
        <v>16</v>
      </c>
      <c r="G114" s="3" t="s">
        <v>17</v>
      </c>
      <c r="H114" s="3" t="s">
        <v>17</v>
      </c>
      <c r="I114" s="3" t="s">
        <v>18</v>
      </c>
      <c r="J114" s="3" t="s">
        <v>19</v>
      </c>
      <c r="K114" s="3" t="s">
        <v>17</v>
      </c>
      <c r="L114" s="3" t="str">
        <f t="shared" si="1"/>
        <v>Yes</v>
      </c>
    </row>
    <row r="115" spans="1:12" x14ac:dyDescent="0.25">
      <c r="A115" s="3" t="s">
        <v>292</v>
      </c>
      <c r="B115" t="s">
        <v>293</v>
      </c>
      <c r="C115" t="s">
        <v>294</v>
      </c>
      <c r="D115" s="3" t="s">
        <v>16</v>
      </c>
      <c r="E115" s="3" t="s">
        <v>17</v>
      </c>
      <c r="F115" s="3" t="s">
        <v>16</v>
      </c>
      <c r="G115" s="3" t="s">
        <v>17</v>
      </c>
      <c r="H115" s="3" t="s">
        <v>17</v>
      </c>
      <c r="I115" s="3" t="s">
        <v>18</v>
      </c>
      <c r="J115" s="3" t="s">
        <v>19</v>
      </c>
      <c r="K115" s="3" t="s">
        <v>17</v>
      </c>
      <c r="L115" s="3" t="str">
        <f t="shared" si="1"/>
        <v>Yes</v>
      </c>
    </row>
    <row r="116" spans="1:12" x14ac:dyDescent="0.25">
      <c r="A116" s="3" t="s">
        <v>292</v>
      </c>
      <c r="B116" t="s">
        <v>295</v>
      </c>
      <c r="C116" t="s">
        <v>296</v>
      </c>
      <c r="D116" s="3" t="s">
        <v>16</v>
      </c>
      <c r="E116" s="3" t="s">
        <v>17</v>
      </c>
      <c r="F116" s="3" t="s">
        <v>16</v>
      </c>
      <c r="G116" s="3" t="s">
        <v>17</v>
      </c>
      <c r="H116" s="3" t="s">
        <v>17</v>
      </c>
      <c r="I116" s="3" t="s">
        <v>18</v>
      </c>
      <c r="J116" s="3" t="s">
        <v>19</v>
      </c>
      <c r="K116" s="3" t="s">
        <v>17</v>
      </c>
      <c r="L116" s="3" t="str">
        <f t="shared" si="1"/>
        <v>Yes</v>
      </c>
    </row>
    <row r="117" spans="1:12" x14ac:dyDescent="0.25">
      <c r="A117" s="3" t="s">
        <v>292</v>
      </c>
      <c r="B117" t="s">
        <v>297</v>
      </c>
      <c r="C117" t="s">
        <v>298</v>
      </c>
      <c r="D117" s="3" t="s">
        <v>16</v>
      </c>
      <c r="E117" s="3" t="s">
        <v>17</v>
      </c>
      <c r="F117" s="3" t="s">
        <v>16</v>
      </c>
      <c r="G117" s="3" t="s">
        <v>17</v>
      </c>
      <c r="H117" s="3" t="s">
        <v>17</v>
      </c>
      <c r="I117" s="3" t="s">
        <v>18</v>
      </c>
      <c r="J117" s="3" t="s">
        <v>19</v>
      </c>
      <c r="K117" s="3" t="s">
        <v>17</v>
      </c>
      <c r="L117" s="3" t="str">
        <f t="shared" si="1"/>
        <v>Yes</v>
      </c>
    </row>
    <row r="118" spans="1:12" x14ac:dyDescent="0.25">
      <c r="A118" s="3" t="s">
        <v>292</v>
      </c>
      <c r="B118" t="s">
        <v>299</v>
      </c>
      <c r="C118" t="s">
        <v>300</v>
      </c>
      <c r="D118" s="3" t="s">
        <v>16</v>
      </c>
      <c r="E118" s="3" t="s">
        <v>17</v>
      </c>
      <c r="F118" s="3" t="s">
        <v>16</v>
      </c>
      <c r="G118" s="3" t="s">
        <v>17</v>
      </c>
      <c r="H118" s="3" t="s">
        <v>17</v>
      </c>
      <c r="I118" s="3" t="s">
        <v>18</v>
      </c>
      <c r="J118" s="3" t="s">
        <v>19</v>
      </c>
      <c r="K118" s="3" t="s">
        <v>17</v>
      </c>
      <c r="L118" s="3" t="str">
        <f t="shared" si="1"/>
        <v>Yes</v>
      </c>
    </row>
    <row r="119" spans="1:12" x14ac:dyDescent="0.25">
      <c r="A119" s="3" t="s">
        <v>292</v>
      </c>
      <c r="B119" t="s">
        <v>301</v>
      </c>
      <c r="C119" t="s">
        <v>302</v>
      </c>
      <c r="D119" s="3" t="s">
        <v>16</v>
      </c>
      <c r="E119" s="3" t="s">
        <v>17</v>
      </c>
      <c r="F119" s="3" t="s">
        <v>16</v>
      </c>
      <c r="G119" s="3" t="s">
        <v>17</v>
      </c>
      <c r="H119" s="3" t="s">
        <v>17</v>
      </c>
      <c r="I119" s="3" t="s">
        <v>18</v>
      </c>
      <c r="J119" s="3" t="s">
        <v>19</v>
      </c>
      <c r="K119" s="3" t="s">
        <v>17</v>
      </c>
      <c r="L119" s="3" t="str">
        <f t="shared" si="1"/>
        <v>Yes</v>
      </c>
    </row>
    <row r="120" spans="1:12" x14ac:dyDescent="0.25">
      <c r="A120" s="3" t="s">
        <v>303</v>
      </c>
      <c r="B120" t="s">
        <v>304</v>
      </c>
      <c r="C120" t="s">
        <v>305</v>
      </c>
      <c r="D120" s="3" t="s">
        <v>16</v>
      </c>
      <c r="E120" s="3" t="s">
        <v>17</v>
      </c>
      <c r="F120" s="3" t="s">
        <v>16</v>
      </c>
      <c r="G120" s="3" t="s">
        <v>17</v>
      </c>
      <c r="H120" s="3" t="s">
        <v>17</v>
      </c>
      <c r="I120" s="3" t="s">
        <v>18</v>
      </c>
      <c r="J120" s="3" t="s">
        <v>19</v>
      </c>
      <c r="K120" s="3" t="s">
        <v>17</v>
      </c>
      <c r="L120" s="3" t="str">
        <f t="shared" si="1"/>
        <v>Yes</v>
      </c>
    </row>
    <row r="121" spans="1:12" x14ac:dyDescent="0.25">
      <c r="A121" s="3" t="s">
        <v>303</v>
      </c>
      <c r="B121" t="s">
        <v>306</v>
      </c>
      <c r="C121" t="s">
        <v>307</v>
      </c>
      <c r="D121" s="3" t="s">
        <v>16</v>
      </c>
      <c r="E121" s="3" t="s">
        <v>17</v>
      </c>
      <c r="F121" s="3" t="s">
        <v>16</v>
      </c>
      <c r="G121" s="3" t="s">
        <v>17</v>
      </c>
      <c r="H121" s="3" t="s">
        <v>17</v>
      </c>
      <c r="I121" s="3" t="s">
        <v>18</v>
      </c>
      <c r="J121" s="3" t="s">
        <v>19</v>
      </c>
      <c r="K121" s="3" t="s">
        <v>17</v>
      </c>
      <c r="L121" s="3" t="str">
        <f t="shared" si="1"/>
        <v>Yes</v>
      </c>
    </row>
    <row r="122" spans="1:12" x14ac:dyDescent="0.25">
      <c r="A122" s="3" t="s">
        <v>303</v>
      </c>
      <c r="B122" t="s">
        <v>308</v>
      </c>
      <c r="C122" t="s">
        <v>309</v>
      </c>
      <c r="D122" s="3" t="s">
        <v>16</v>
      </c>
      <c r="E122" s="3" t="s">
        <v>17</v>
      </c>
      <c r="F122" s="3" t="s">
        <v>16</v>
      </c>
      <c r="G122" s="3" t="s">
        <v>17</v>
      </c>
      <c r="H122" s="3" t="s">
        <v>17</v>
      </c>
      <c r="I122" s="3" t="s">
        <v>18</v>
      </c>
      <c r="J122" s="3" t="s">
        <v>19</v>
      </c>
      <c r="K122" s="3" t="s">
        <v>17</v>
      </c>
      <c r="L122" s="3" t="str">
        <f t="shared" si="1"/>
        <v>Yes</v>
      </c>
    </row>
    <row r="123" spans="1:12" x14ac:dyDescent="0.25">
      <c r="A123" s="3" t="s">
        <v>303</v>
      </c>
      <c r="B123" t="s">
        <v>310</v>
      </c>
      <c r="C123" t="s">
        <v>311</v>
      </c>
      <c r="D123" s="3" t="s">
        <v>16</v>
      </c>
      <c r="E123" s="3" t="s">
        <v>17</v>
      </c>
      <c r="F123" s="3" t="s">
        <v>16</v>
      </c>
      <c r="G123" s="3" t="s">
        <v>17</v>
      </c>
      <c r="H123" s="3" t="s">
        <v>17</v>
      </c>
      <c r="I123" s="3" t="s">
        <v>18</v>
      </c>
      <c r="J123" s="3" t="s">
        <v>19</v>
      </c>
      <c r="K123" s="3" t="s">
        <v>17</v>
      </c>
      <c r="L123" s="3" t="str">
        <f t="shared" si="1"/>
        <v>Yes</v>
      </c>
    </row>
    <row r="124" spans="1:12" x14ac:dyDescent="0.25">
      <c r="A124" s="3" t="s">
        <v>303</v>
      </c>
      <c r="B124" t="s">
        <v>312</v>
      </c>
      <c r="C124" t="s">
        <v>313</v>
      </c>
      <c r="D124" s="3" t="s">
        <v>16</v>
      </c>
      <c r="E124" s="3" t="s">
        <v>17</v>
      </c>
      <c r="F124" s="3" t="s">
        <v>16</v>
      </c>
      <c r="G124" s="3" t="s">
        <v>17</v>
      </c>
      <c r="H124" s="3" t="s">
        <v>17</v>
      </c>
      <c r="I124" s="3" t="s">
        <v>18</v>
      </c>
      <c r="J124" s="3" t="s">
        <v>19</v>
      </c>
      <c r="K124" s="3" t="s">
        <v>17</v>
      </c>
      <c r="L124" s="3" t="str">
        <f t="shared" si="1"/>
        <v>Yes</v>
      </c>
    </row>
    <row r="125" spans="1:12" x14ac:dyDescent="0.25">
      <c r="A125" s="3" t="s">
        <v>314</v>
      </c>
      <c r="B125" t="s">
        <v>315</v>
      </c>
      <c r="C125" t="s">
        <v>316</v>
      </c>
      <c r="D125" s="3" t="s">
        <v>16</v>
      </c>
      <c r="E125" s="3" t="s">
        <v>17</v>
      </c>
      <c r="F125" s="3" t="s">
        <v>16</v>
      </c>
      <c r="G125" s="3" t="s">
        <v>17</v>
      </c>
      <c r="H125" s="3" t="s">
        <v>17</v>
      </c>
      <c r="I125" s="3" t="s">
        <v>18</v>
      </c>
      <c r="J125" s="3" t="s">
        <v>19</v>
      </c>
      <c r="K125" s="3" t="s">
        <v>17</v>
      </c>
      <c r="L125" s="3" t="str">
        <f t="shared" si="1"/>
        <v>Yes</v>
      </c>
    </row>
    <row r="126" spans="1:12" x14ac:dyDescent="0.25">
      <c r="A126" s="3" t="s">
        <v>314</v>
      </c>
      <c r="B126" t="s">
        <v>317</v>
      </c>
      <c r="C126" t="s">
        <v>318</v>
      </c>
      <c r="D126" s="3" t="s">
        <v>16</v>
      </c>
      <c r="E126" s="3" t="s">
        <v>17</v>
      </c>
      <c r="F126" s="3" t="s">
        <v>16</v>
      </c>
      <c r="G126" s="3" t="s">
        <v>17</v>
      </c>
      <c r="H126" s="3" t="s">
        <v>17</v>
      </c>
      <c r="I126" s="3" t="s">
        <v>18</v>
      </c>
      <c r="J126" s="3" t="s">
        <v>19</v>
      </c>
      <c r="K126" s="3" t="s">
        <v>17</v>
      </c>
      <c r="L126" s="3" t="str">
        <f t="shared" si="1"/>
        <v>Yes</v>
      </c>
    </row>
    <row r="127" spans="1:12" x14ac:dyDescent="0.25">
      <c r="A127" s="3" t="s">
        <v>314</v>
      </c>
      <c r="B127" t="s">
        <v>319</v>
      </c>
      <c r="C127" t="s">
        <v>320</v>
      </c>
      <c r="D127" s="3" t="s">
        <v>16</v>
      </c>
      <c r="E127" s="3" t="s">
        <v>17</v>
      </c>
      <c r="F127" s="3" t="s">
        <v>16</v>
      </c>
      <c r="G127" s="3" t="s">
        <v>17</v>
      </c>
      <c r="H127" s="3" t="s">
        <v>17</v>
      </c>
      <c r="I127" s="3" t="s">
        <v>18</v>
      </c>
      <c r="J127" s="3" t="s">
        <v>19</v>
      </c>
      <c r="K127" s="3" t="s">
        <v>17</v>
      </c>
      <c r="L127" s="3" t="str">
        <f t="shared" si="1"/>
        <v>Yes</v>
      </c>
    </row>
    <row r="128" spans="1:12" x14ac:dyDescent="0.25">
      <c r="A128" s="3" t="s">
        <v>314</v>
      </c>
      <c r="B128" t="s">
        <v>321</v>
      </c>
      <c r="C128" t="s">
        <v>322</v>
      </c>
      <c r="D128" s="3" t="s">
        <v>16</v>
      </c>
      <c r="E128" s="3" t="s">
        <v>17</v>
      </c>
      <c r="F128" s="3" t="s">
        <v>16</v>
      </c>
      <c r="G128" s="3" t="s">
        <v>17</v>
      </c>
      <c r="H128" s="3" t="s">
        <v>17</v>
      </c>
      <c r="I128" s="3" t="s">
        <v>18</v>
      </c>
      <c r="J128" s="3" t="s">
        <v>19</v>
      </c>
      <c r="K128" s="3" t="s">
        <v>17</v>
      </c>
      <c r="L128" s="3" t="str">
        <f t="shared" si="1"/>
        <v>Yes</v>
      </c>
    </row>
    <row r="129" spans="1:12" x14ac:dyDescent="0.25">
      <c r="A129" s="3" t="s">
        <v>314</v>
      </c>
      <c r="B129" t="s">
        <v>323</v>
      </c>
      <c r="C129" t="s">
        <v>324</v>
      </c>
      <c r="D129" s="3" t="s">
        <v>16</v>
      </c>
      <c r="E129" s="3" t="s">
        <v>17</v>
      </c>
      <c r="F129" s="3" t="s">
        <v>16</v>
      </c>
      <c r="G129" s="3" t="s">
        <v>17</v>
      </c>
      <c r="H129" s="3" t="s">
        <v>17</v>
      </c>
      <c r="I129" s="3" t="s">
        <v>18</v>
      </c>
      <c r="J129" s="3" t="s">
        <v>19</v>
      </c>
      <c r="K129" s="3" t="s">
        <v>17</v>
      </c>
      <c r="L129" s="3" t="str">
        <f t="shared" si="1"/>
        <v>Yes</v>
      </c>
    </row>
    <row r="130" spans="1:12" x14ac:dyDescent="0.25">
      <c r="A130" s="3" t="s">
        <v>314</v>
      </c>
      <c r="B130" t="s">
        <v>325</v>
      </c>
      <c r="C130" t="s">
        <v>326</v>
      </c>
      <c r="D130" s="3" t="s">
        <v>16</v>
      </c>
      <c r="E130" s="3" t="s">
        <v>17</v>
      </c>
      <c r="F130" s="3" t="s">
        <v>16</v>
      </c>
      <c r="G130" s="3" t="s">
        <v>17</v>
      </c>
      <c r="H130" s="3" t="s">
        <v>17</v>
      </c>
      <c r="I130" s="3" t="s">
        <v>18</v>
      </c>
      <c r="J130" s="3" t="s">
        <v>19</v>
      </c>
      <c r="K130" s="3" t="s">
        <v>17</v>
      </c>
      <c r="L130" s="3" t="str">
        <f t="shared" si="1"/>
        <v>Yes</v>
      </c>
    </row>
    <row r="131" spans="1:12" x14ac:dyDescent="0.25">
      <c r="A131" s="3" t="s">
        <v>327</v>
      </c>
      <c r="B131" t="s">
        <v>328</v>
      </c>
      <c r="C131" t="s">
        <v>329</v>
      </c>
      <c r="D131" s="3" t="s">
        <v>16</v>
      </c>
      <c r="E131" s="3" t="s">
        <v>17</v>
      </c>
      <c r="F131" s="3" t="s">
        <v>16</v>
      </c>
      <c r="G131" s="3" t="s">
        <v>17</v>
      </c>
      <c r="H131" s="3" t="s">
        <v>17</v>
      </c>
      <c r="I131" s="3" t="s">
        <v>18</v>
      </c>
      <c r="J131" s="3" t="s">
        <v>19</v>
      </c>
      <c r="K131" s="3" t="s">
        <v>17</v>
      </c>
      <c r="L131" s="3" t="str">
        <f t="shared" ref="L131:L135" si="2">IF(OR(D131="Indeterminate",F131="Indeterminate"),"Indeterminate",IF(OR(D131="Payload exceeds limit",F131="Payload exceeds limit"),"Payload exceeds limit",IF(OR(D131="Error Occurred",F131="Error Occurred"),"Error Occurred",IF(D131=F131,"Yes","No"))))</f>
        <v>Yes</v>
      </c>
    </row>
    <row r="132" spans="1:12" x14ac:dyDescent="0.25">
      <c r="A132" s="3" t="s">
        <v>327</v>
      </c>
      <c r="B132" t="s">
        <v>330</v>
      </c>
      <c r="C132" t="s">
        <v>331</v>
      </c>
      <c r="D132" s="3" t="s">
        <v>16</v>
      </c>
      <c r="E132" s="3" t="s">
        <v>17</v>
      </c>
      <c r="F132" s="3" t="s">
        <v>16</v>
      </c>
      <c r="G132" s="3" t="s">
        <v>17</v>
      </c>
      <c r="H132" s="3" t="s">
        <v>17</v>
      </c>
      <c r="I132" s="3" t="s">
        <v>18</v>
      </c>
      <c r="J132" s="3" t="s">
        <v>19</v>
      </c>
      <c r="K132" s="3" t="s">
        <v>17</v>
      </c>
      <c r="L132" s="3" t="str">
        <f t="shared" si="2"/>
        <v>Yes</v>
      </c>
    </row>
    <row r="133" spans="1:12" x14ac:dyDescent="0.25">
      <c r="A133" s="3" t="s">
        <v>327</v>
      </c>
      <c r="B133" t="s">
        <v>332</v>
      </c>
      <c r="C133" t="s">
        <v>333</v>
      </c>
      <c r="D133" s="3" t="s">
        <v>16</v>
      </c>
      <c r="E133" s="3" t="s">
        <v>17</v>
      </c>
      <c r="F133" s="3" t="s">
        <v>16</v>
      </c>
      <c r="G133" s="3" t="s">
        <v>17</v>
      </c>
      <c r="H133" s="3" t="s">
        <v>17</v>
      </c>
      <c r="I133" s="3" t="s">
        <v>18</v>
      </c>
      <c r="J133" s="3" t="s">
        <v>231</v>
      </c>
      <c r="K133" s="3" t="s">
        <v>17</v>
      </c>
      <c r="L133" s="3" t="str">
        <f>IF(OR(D133="Indeterminate",F133="Indeterminate"),"Indeterminate",IF(OR(D133="Payload exceeds limit",F133="Payload exceeds limit"),"Payload exceeds limit",IF(OR(D133="Error Occurred",F133="Error Occurred"),"Error Occurred",IF(D133=F133,"Yes","No"))))</f>
        <v>Yes</v>
      </c>
    </row>
    <row r="134" spans="1:12" x14ac:dyDescent="0.25">
      <c r="A134" s="3" t="s">
        <v>352</v>
      </c>
      <c r="B134">
        <v>1</v>
      </c>
      <c r="C134" t="s">
        <v>349</v>
      </c>
      <c r="D134" s="3" t="s">
        <v>16</v>
      </c>
      <c r="E134" s="3" t="s">
        <v>43</v>
      </c>
      <c r="F134" s="3" t="s">
        <v>16</v>
      </c>
      <c r="G134" s="3" t="s">
        <v>17</v>
      </c>
      <c r="H134" s="3" t="s">
        <v>17</v>
      </c>
      <c r="I134" s="3" t="s">
        <v>18</v>
      </c>
      <c r="J134" s="3" t="s">
        <v>350</v>
      </c>
      <c r="K134" s="3" t="s">
        <v>43</v>
      </c>
      <c r="L134" s="3" t="str">
        <f t="shared" ref="L134:L135" si="3">IF(OR(D134="Indeterminate",F134="Indeterminate"),"Indeterminate",IF(OR(D134="Payload exceeds limit",F134="Payload exceeds limit"),"Payload exceeds limit",IF(OR(D134="Error Occurred",F134="Error Occurred"),"Error Occurred",IF(D134=F134,"Yes","No"))))</f>
        <v>Yes</v>
      </c>
    </row>
    <row r="135" spans="1:12" x14ac:dyDescent="0.25">
      <c r="A135" s="3" t="s">
        <v>352</v>
      </c>
      <c r="B135">
        <v>2</v>
      </c>
      <c r="C135" t="s">
        <v>351</v>
      </c>
      <c r="D135" s="3" t="s">
        <v>16</v>
      </c>
      <c r="E135" s="3" t="s">
        <v>43</v>
      </c>
      <c r="F135" s="3" t="s">
        <v>16</v>
      </c>
      <c r="G135" s="3" t="s">
        <v>17</v>
      </c>
      <c r="H135" s="3" t="s">
        <v>17</v>
      </c>
      <c r="I135" s="3" t="s">
        <v>18</v>
      </c>
      <c r="J135" s="3" t="s">
        <v>350</v>
      </c>
      <c r="K135" s="3" t="s">
        <v>43</v>
      </c>
      <c r="L135" s="3" t="str">
        <f t="shared" si="3"/>
        <v>Yes</v>
      </c>
    </row>
  </sheetData>
  <mergeCells count="2">
    <mergeCell ref="P3:Q3"/>
    <mergeCell ref="P17:Q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2024-03-24T07:02:54Z</dcterms:created>
  <dcterms:modified xsi:type="dcterms:W3CDTF">2024-03-24T15:02:04Z</dcterms:modified>
</cp:coreProperties>
</file>