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A8140BD6-0A9A-4DDB-B357-28EBE13080C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<sst xmlns="http://schemas.openxmlformats.org/spreadsheetml/2006/main" count="186" uniqueCount="78">
  <si>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</si>
  <si>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</si>
  <si>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</si>
  <si>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</si>
  <si>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</si>
  <si>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</si>
  <si>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</si>
  <si>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</si>
  <si>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</si>
  <si>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</si>
  <si>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</si>
  <si>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</si>
  <si>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25th Oct 2023</t>
  </si>
  <si>
    <t>0b76b3e005e3ca0e9c577edd049376573aab854630d9122315ea217f859f02d5</t>
  </si>
  <si>
    <t>http://sepi3xehipo.com/</t>
  </si>
  <si>
    <t>USPS</t>
  </si>
  <si>
    <t>Yes</t>
  </si>
  <si>
    <t>10.0</t>
  </si>
  <si>
    <t>cleverapps</t>
  </si>
  <si>
    <t>30th Oct 2023</t>
  </si>
  <si>
    <t>002f9d485e85f68aceb4f5c1bc965bd9158d960ffbf8c2cd756e99eafeec41ea</t>
  </si>
  <si>
    <t>https://app-800f3f78-f955-4cdb-8fca-362ee6a47c94.cleverapps.io/reconfirmation/</t>
  </si>
  <si>
    <t>1st Nov 2023</t>
  </si>
  <si>
    <t>0f6eeae2aeb747e6fc5facefae97df26a7ecaff894118707b2fcbe197f2fefa8</t>
  </si>
  <si>
    <t>https://app-800f3f78-f955-4cdb-8fca-362ee6a47c94.cleverapps.io/re-verify/</t>
  </si>
  <si>
    <t>9th Nov 2023</t>
  </si>
  <si>
    <t>00d37a7f9078c6266f92a66bb665b087bf60d62bfc38a98d726a2627493d2cb9</t>
  </si>
  <si>
    <t>https://pzl.wev.mybluehost.me/wp-content/servicess/verification/</t>
  </si>
  <si>
    <t>mybluehost</t>
  </si>
  <si>
    <t>17th Nov 2023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</si>
  <si>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</si>
  <si>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</si>
  <si>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</si>
  <si>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</si>
  <si>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19th Nov 2023</t>
  </si>
  <si>
    <t>bf311703f6460d29eabe2a42b9bab2583e46ac2eee458f898514d95d59b93b65</t>
  </si>
  <si>
    <t>https://zxb.bgd.mybluehost.me/uspshome</t>
  </si>
  <si>
    <t>8th Dec 2023</t>
  </si>
  <si>
    <t>6b2e4fe7ff3ca135107a74e14fc64718544dd3f620e5f6ec4954b557d41e07f4</t>
  </si>
  <si>
    <t>http://usps.redelivery-team.com/change/address/</t>
  </si>
  <si>
    <t>redelivery-team</t>
  </si>
  <si>
    <t>77331e825854d01d14053bbd16f9bf6c1f320e444ebe3fdad11faa83d8ad25a3</t>
  </si>
  <si>
    <t>https://www.chile-correos.net/</t>
  </si>
  <si>
    <t>chile-correos</t>
  </si>
  <si>
    <t>11th Dec 2023</t>
  </si>
  <si>
    <t>2b3c1a93bde66a3fff6092a80c390fed1687b0edf0d310d6186cdc25a838398a</t>
  </si>
  <si>
    <t>https://usspspriority.com/</t>
  </si>
  <si>
    <t>No</t>
  </si>
  <si>
    <t>usspspriority</t>
  </si>
  <si>
    <t>17th Dec 2023</t>
  </si>
  <si>
    <t>8a1b6cd4242e7958c4603ab9eca41aaa73ba133edda9c2b0420a99a43c723453</t>
  </si>
  <si>
    <t>https://www.j-natural.com/catalog/model/catalog/maint/en/</t>
  </si>
  <si>
    <t>j-natural</t>
  </si>
  <si>
    <t>25th Dec 2023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</si>
  <si>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</si>
  <si>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</si>
  <si>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</si>
  <si>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</si>
  <si>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</si>
  <si>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dynnamn</t>
  </si>
  <si>
    <t>Benign</t>
  </si>
  <si>
    <t>https://pe.usps.com/text/imm/ps_028.htm</t>
  </si>
  <si>
    <t>usps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</si>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</sst>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I23" sqref="I23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t="s">
        <v>15</v>
      </c>
      <c r="E3" t="s">
        <v>16</v>
      </c>
      <c r="F3" t="s">
        <v>15</v>
      </c>
      <c r="G3" t="s">
        <v>16</v>
      </c>
      <c r="H3" t="s">
        <v>16</v>
      </c>
      <c r="I3" t="s">
        <v>17</v>
      </c>
      <c r="J3" t="s">
        <v>18</v>
      </c>
      <c r="K3" t="s">
        <v>16</v>
      </c>
      <c r="L3" t="str">
        <f t="shared" ref="L3:L15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2" t="s">
        <v>63</v>
      </c>
      <c r="Q3" s="3"/>
      <c r="R3" s="4"/>
    </row>
    <row r="4" spans="1:18" x14ac:dyDescent="0.25">
      <c r="A4" t="s">
        <v>22</v>
      </c>
      <c r="B4" t="s">
        <v>23</v>
      </c>
      <c r="C4" t="s">
        <v>24</v>
      </c>
      <c r="D4" t="s">
        <v>15</v>
      </c>
      <c r="E4" t="s">
        <v>16</v>
      </c>
      <c r="F4" t="s">
        <v>15</v>
      </c>
      <c r="G4" t="s">
        <v>16</v>
      </c>
      <c r="H4" t="s">
        <v>16</v>
      </c>
      <c r="I4" t="s">
        <v>17</v>
      </c>
      <c r="J4" t="s">
        <v>18</v>
      </c>
      <c r="K4" t="s">
        <v>16</v>
      </c>
      <c r="L4" t="str">
        <f t="shared" si="0"/>
        <v>Yes</v>
      </c>
      <c r="P4" s="5" t="s">
        <v>64</v>
      </c>
      <c r="Q4" s="4">
        <f>COUNTIFS(E:E, "Yes",K:K, "Yes")</f>
        <v>13</v>
      </c>
      <c r="R4" s="4" t="s">
        <v>65</v>
      </c>
    </row>
    <row r="5" spans="1:18" x14ac:dyDescent="0.25">
      <c r="A5" t="s">
        <v>25</v>
      </c>
      <c r="B5" t="s">
        <v>26</v>
      </c>
      <c r="C5" t="s">
        <v>27</v>
      </c>
      <c r="D5" t="s">
        <v>15</v>
      </c>
      <c r="E5" t="s">
        <v>16</v>
      </c>
      <c r="F5" t="s">
        <v>15</v>
      </c>
      <c r="G5" t="s">
        <v>16</v>
      </c>
      <c r="H5" t="s">
        <v>16</v>
      </c>
      <c r="I5" t="s">
        <v>17</v>
      </c>
      <c r="J5" t="s">
        <v>28</v>
      </c>
      <c r="K5" t="s">
        <v>16</v>
      </c>
      <c r="L5" t="str">
        <f t="shared" si="0"/>
        <v>Yes</v>
      </c>
      <c r="P5" s="5" t="s">
        <v>66</v>
      </c>
      <c r="Q5" s="4">
        <f>COUNTIFS(E:E, "Yes",K:K, "No")</f>
        <v>0</v>
      </c>
      <c r="R5" s="4" t="s">
        <v>67</v>
      </c>
    </row>
    <row r="6" spans="1:18" x14ac:dyDescent="0.25">
      <c r="A6" t="s">
        <v>29</v>
      </c>
      <c r="B6" t="s">
        <v>30</v>
      </c>
      <c r="C6" t="s">
        <v>31</v>
      </c>
      <c r="D6" t="s">
        <v>15</v>
      </c>
      <c r="E6" t="s">
        <v>16</v>
      </c>
      <c r="F6" t="s">
        <v>15</v>
      </c>
      <c r="G6" t="s">
        <v>16</v>
      </c>
      <c r="H6" t="s">
        <v>16</v>
      </c>
      <c r="I6" t="s">
        <v>17</v>
      </c>
      <c r="J6" t="s">
        <v>18</v>
      </c>
      <c r="K6" t="s">
        <v>16</v>
      </c>
      <c r="L6" t="str">
        <f t="shared" si="0"/>
        <v>Yes</v>
      </c>
      <c r="P6" s="5" t="s">
        <v>68</v>
      </c>
      <c r="Q6" s="4">
        <f>COUNTIFS(E:E, "No",K:K, "Yes")</f>
        <v>0</v>
      </c>
      <c r="R6" s="4" t="s">
        <v>69</v>
      </c>
    </row>
    <row r="7" spans="1:18" x14ac:dyDescent="0.25">
      <c r="A7" t="s">
        <v>29</v>
      </c>
      <c r="B7" t="s">
        <v>32</v>
      </c>
      <c r="C7" t="s">
        <v>33</v>
      </c>
      <c r="D7" t="s">
        <v>15</v>
      </c>
      <c r="E7" t="s">
        <v>16</v>
      </c>
      <c r="F7" t="s">
        <v>15</v>
      </c>
      <c r="G7" t="s">
        <v>16</v>
      </c>
      <c r="H7" t="s">
        <v>16</v>
      </c>
      <c r="I7" t="s">
        <v>17</v>
      </c>
      <c r="J7" t="s">
        <v>18</v>
      </c>
      <c r="K7" t="s">
        <v>16</v>
      </c>
      <c r="L7" t="str">
        <f t="shared" si="0"/>
        <v>Yes</v>
      </c>
      <c r="P7" s="5" t="s">
        <v>70</v>
      </c>
      <c r="Q7" s="4">
        <f>COUNTIFS(E:E, "No",K:K, "No")</f>
        <v>1</v>
      </c>
      <c r="R7" s="4" t="s">
        <v>71</v>
      </c>
    </row>
    <row r="8" spans="1:18" x14ac:dyDescent="0.25">
      <c r="A8" t="s">
        <v>34</v>
      </c>
      <c r="B8" t="s">
        <v>35</v>
      </c>
      <c r="C8" t="s">
        <v>36</v>
      </c>
      <c r="D8" t="s">
        <v>15</v>
      </c>
      <c r="E8" t="s">
        <v>16</v>
      </c>
      <c r="F8" t="s">
        <v>15</v>
      </c>
      <c r="G8" t="s">
        <v>16</v>
      </c>
      <c r="H8" t="s">
        <v>16</v>
      </c>
      <c r="I8" t="s">
        <v>17</v>
      </c>
      <c r="J8" t="s">
        <v>28</v>
      </c>
      <c r="K8" t="s">
        <v>16</v>
      </c>
      <c r="L8" t="str">
        <f t="shared" si="0"/>
        <v>Yes</v>
      </c>
      <c r="P8" s="5" t="s">
        <v>72</v>
      </c>
      <c r="Q8" s="4">
        <f>COUNTIF(K:K, "Indeterminate")</f>
        <v>0</v>
      </c>
      <c r="R8" s="4"/>
    </row>
    <row r="9" spans="1:18" x14ac:dyDescent="0.25">
      <c r="A9" t="s">
        <v>37</v>
      </c>
      <c r="B9" t="s">
        <v>38</v>
      </c>
      <c r="C9" t="s">
        <v>39</v>
      </c>
      <c r="D9" t="s">
        <v>15</v>
      </c>
      <c r="E9" t="s">
        <v>16</v>
      </c>
      <c r="F9" t="s">
        <v>15</v>
      </c>
      <c r="G9" t="s">
        <v>16</v>
      </c>
      <c r="H9" t="s">
        <v>16</v>
      </c>
      <c r="I9" t="s">
        <v>17</v>
      </c>
      <c r="J9" t="s">
        <v>40</v>
      </c>
      <c r="K9" t="s">
        <v>16</v>
      </c>
      <c r="L9" t="str">
        <f t="shared" si="0"/>
        <v>Yes</v>
      </c>
      <c r="P9" s="5" t="s">
        <v>73</v>
      </c>
      <c r="Q9" s="4">
        <f>COUNTIF(K:K, "Error Occurred") + COUNTIF(K:K, "Payload exceeds limit")</f>
        <v>0</v>
      </c>
      <c r="R9" s="4"/>
    </row>
    <row r="10" spans="1:18" x14ac:dyDescent="0.25">
      <c r="A10" t="s">
        <v>37</v>
      </c>
      <c r="B10" t="s">
        <v>41</v>
      </c>
      <c r="C10" t="s">
        <v>42</v>
      </c>
      <c r="D10" t="s">
        <v>15</v>
      </c>
      <c r="E10" t="s">
        <v>16</v>
      </c>
      <c r="F10" t="s">
        <v>15</v>
      </c>
      <c r="G10" t="s">
        <v>16</v>
      </c>
      <c r="H10" t="s">
        <v>16</v>
      </c>
      <c r="I10" t="s">
        <v>17</v>
      </c>
      <c r="J10" t="s">
        <v>43</v>
      </c>
      <c r="K10" t="s">
        <v>16</v>
      </c>
      <c r="L10" t="str">
        <f t="shared" si="0"/>
        <v>Yes</v>
      </c>
      <c r="P10" s="5" t="s">
        <v>74</v>
      </c>
      <c r="Q10" s="4">
        <f>SUM(Q4:Q9)</f>
        <v>14</v>
      </c>
      <c r="R10" s="4"/>
    </row>
    <row r="11" spans="1:18" x14ac:dyDescent="0.25">
      <c r="A11" t="s">
        <v>44</v>
      </c>
      <c r="B11" t="s">
        <v>45</v>
      </c>
      <c r="C11" t="s">
        <v>46</v>
      </c>
      <c r="D11" t="s">
        <v>15</v>
      </c>
      <c r="E11" t="s">
        <v>16</v>
      </c>
      <c r="F11" t="s">
        <v>15</v>
      </c>
      <c r="G11" t="s">
        <v>47</v>
      </c>
      <c r="H11" t="s">
        <v>16</v>
      </c>
      <c r="I11" t="s">
        <v>17</v>
      </c>
      <c r="J11" t="s">
        <v>48</v>
      </c>
      <c r="K11" t="s">
        <v>16</v>
      </c>
      <c r="L11" t="str">
        <f t="shared" si="0"/>
        <v>Yes</v>
      </c>
      <c r="P11" s="4"/>
      <c r="Q11" s="4"/>
      <c r="R11" s="4"/>
    </row>
    <row r="12" spans="1:18" x14ac:dyDescent="0.25">
      <c r="A12" t="s">
        <v>49</v>
      </c>
      <c r="B12" t="s">
        <v>50</v>
      </c>
      <c r="C12" t="s">
        <v>51</v>
      </c>
      <c r="D12" t="s">
        <v>15</v>
      </c>
      <c r="E12" t="s">
        <v>16</v>
      </c>
      <c r="F12" t="s">
        <v>15</v>
      </c>
      <c r="G12" t="s">
        <v>16</v>
      </c>
      <c r="H12" t="s">
        <v>16</v>
      </c>
      <c r="I12" t="s">
        <v>17</v>
      </c>
      <c r="J12" t="s">
        <v>52</v>
      </c>
      <c r="K12" t="s">
        <v>16</v>
      </c>
      <c r="L12" t="str">
        <f t="shared" si="0"/>
        <v>Yes</v>
      </c>
      <c r="P12" s="4"/>
      <c r="Q12" s="4"/>
      <c r="R12" s="4"/>
    </row>
    <row r="13" spans="1:18" x14ac:dyDescent="0.25">
      <c r="A13" t="s">
        <v>53</v>
      </c>
      <c r="B13" t="s">
        <v>54</v>
      </c>
      <c r="C13" t="s">
        <v>55</v>
      </c>
      <c r="D13" t="s">
        <v>15</v>
      </c>
      <c r="E13" t="s">
        <v>16</v>
      </c>
      <c r="F13" t="s">
        <v>15</v>
      </c>
      <c r="G13" t="s">
        <v>16</v>
      </c>
      <c r="H13" t="s">
        <v>16</v>
      </c>
      <c r="I13" t="s">
        <v>17</v>
      </c>
      <c r="J13" t="s">
        <v>56</v>
      </c>
      <c r="K13" t="s">
        <v>16</v>
      </c>
      <c r="L13" t="str">
        <f t="shared" si="0"/>
        <v>Yes</v>
      </c>
      <c r="P13" s="4"/>
      <c r="Q13" s="4"/>
      <c r="R13" s="4"/>
    </row>
    <row r="14" spans="1:18" x14ac:dyDescent="0.25">
      <c r="A14" t="s">
        <v>53</v>
      </c>
      <c r="B14" t="s">
        <v>57</v>
      </c>
      <c r="C14" t="s">
        <v>58</v>
      </c>
      <c r="D14" t="s">
        <v>15</v>
      </c>
      <c r="E14" t="s">
        <v>16</v>
      </c>
      <c r="F14" t="s">
        <v>15</v>
      </c>
      <c r="G14" t="s">
        <v>16</v>
      </c>
      <c r="H14" t="s">
        <v>16</v>
      </c>
      <c r="I14" t="s">
        <v>17</v>
      </c>
      <c r="J14" t="s">
        <v>59</v>
      </c>
      <c r="K14" t="s">
        <v>16</v>
      </c>
      <c r="L14" t="str">
        <f t="shared" si="0"/>
        <v>Yes</v>
      </c>
      <c r="P14" s="4"/>
      <c r="Q14" s="4"/>
      <c r="R14" s="4"/>
    </row>
    <row r="15" spans="1:18" x14ac:dyDescent="0.25">
      <c r="A15" t="s">
        <v>60</v>
      </c>
      <c r="B15">
        <v>1</v>
      </c>
      <c r="C15" t="s">
        <v>61</v>
      </c>
      <c r="D15" t="s">
        <v>15</v>
      </c>
      <c r="E15" t="s">
        <v>47</v>
      </c>
      <c r="F15" t="s">
        <v>15</v>
      </c>
      <c r="G15" t="s">
        <v>47</v>
      </c>
      <c r="H15" t="s">
        <v>47</v>
      </c>
      <c r="I15" t="s">
        <v>17</v>
      </c>
      <c r="J15" t="s">
        <v>62</v>
      </c>
      <c r="K15" t="s">
        <v>47</v>
      </c>
      <c r="L15" t="str">
        <f t="shared" si="0"/>
        <v>Yes</v>
      </c>
      <c r="P15" s="4"/>
      <c r="Q15" s="4"/>
      <c r="R15" s="4"/>
    </row>
    <row r="16" spans="1:18" x14ac:dyDescent="0.25">
      <c r="P16" s="4"/>
      <c r="Q16" s="4"/>
      <c r="R16" s="4"/>
    </row>
    <row r="17" spans="16:18" x14ac:dyDescent="0.25">
      <c r="P17" s="2" t="s">
        <v>75</v>
      </c>
      <c r="Q17" s="3"/>
      <c r="R17" s="4"/>
    </row>
    <row r="18" spans="16:18" x14ac:dyDescent="0.25">
      <c r="P18" s="5" t="s">
        <v>76</v>
      </c>
      <c r="Q18" s="4">
        <f>COUNTIFS(L:L, "Yes")</f>
        <v>14</v>
      </c>
      <c r="R18" s="4" t="s">
        <v>65</v>
      </c>
    </row>
    <row r="19" spans="16:18" x14ac:dyDescent="0.25">
      <c r="P19" s="5" t="s">
        <v>77</v>
      </c>
      <c r="Q19" s="4">
        <f>COUNTIFS(L:L, "No")</f>
        <v>0</v>
      </c>
      <c r="R19" s="4" t="s">
        <v>71</v>
      </c>
    </row>
    <row r="20" spans="16:18" x14ac:dyDescent="0.25">
      <c r="P20" s="5" t="s">
        <v>72</v>
      </c>
      <c r="Q20" s="4">
        <f>COUNTIFS(L:L, "Indeterminate")</f>
        <v>0</v>
      </c>
      <c r="R20" s="4" t="s">
        <v>67</v>
      </c>
    </row>
    <row r="21" spans="16:18" x14ac:dyDescent="0.25">
      <c r="P21" s="5" t="s">
        <v>73</v>
      </c>
      <c r="Q21" s="4">
        <f>COUNTIF(L:L, "Error Occurred") + COUNTIF(L:L, "Payload exceeds limit")</f>
        <v>0</v>
      </c>
      <c r="R21" s="4"/>
    </row>
    <row r="22" spans="16:18" x14ac:dyDescent="0.25">
      <c r="P22" s="5" t="s">
        <v>74</v>
      </c>
      <c r="Q22" s="4">
        <f>SUM(Q18:Q21)</f>
        <v>14</v>
      </c>
      <c r="R22" s="4"/>
    </row>
    <row r="23" spans="16:18" x14ac:dyDescent="0.25">
      <c r="P23" s="4"/>
      <c r="Q23" s="4"/>
      <c r="R23" s="4"/>
    </row>
  </sheetData>
  <mergeCells count="2">
    <mergeCell ref="P3:Q3"/>
    <mergeCell ref="P17:Q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2024-03-25T08:44:56Z</dcterms:created>
  <dcterms:modified xsi:type="dcterms:W3CDTF">2024-03-25T14:49:28Z</dcterms:modified>
</cp:coreProperties>
</file>