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2" fillId="3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3"/>
  <sheetViews>
    <sheetView tabSelected="1" workbookViewId="0">
      <selection activeCell="I23" sqref="I23"/>
    </sheetView>
  </sheetViews>
  <sheetFormatPr baseColWidth="8" defaultRowHeight="15"/>
  <cols>
    <col width="26.140625" bestFit="1" customWidth="1" style="3" min="4" max="4"/>
    <col width="12.140625" bestFit="1" customWidth="1" style="3" min="5" max="5"/>
    <col width="22.85546875" bestFit="1" customWidth="1" style="3" min="6" max="6"/>
    <col width="24.5703125" bestFit="1" customWidth="1" style="3" min="7" max="7"/>
    <col width="27.7109375" bestFit="1" customWidth="1" style="3" min="8" max="8"/>
    <col width="25.28515625" bestFit="1" customWidth="1" style="3" min="9" max="9"/>
    <col width="20.140625" bestFit="1" customWidth="1" style="3" min="10" max="10"/>
    <col width="11.42578125" bestFit="1" customWidth="1" style="3" min="11" max="11"/>
    <col width="14.42578125" bestFit="1" customWidth="1" style="3" min="12" max="12"/>
  </cols>
  <sheetData>
    <row r="1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1" t="inlineStr">
        <is>
          <t>Targeted Brand / Categories</t>
        </is>
      </c>
      <c r="E1" s="1" t="inlineStr">
        <is>
          <t>Final Verdict</t>
        </is>
      </c>
      <c r="F1" s="1" t="inlineStr">
        <is>
          <t>Gemini Identified Brand</t>
        </is>
      </c>
      <c r="G1" s="1" t="inlineStr">
        <is>
          <t>(Gemini) Has Credentials?</t>
        </is>
      </c>
      <c r="H1" s="1" t="inlineStr">
        <is>
          <t>(Gemini) Has Call-to-Actions?</t>
        </is>
      </c>
      <c r="I1" s="1" t="inlineStr">
        <is>
          <t>(Gemini) Confidence Score</t>
        </is>
      </c>
      <c r="J1" s="1" t="inlineStr">
        <is>
          <t>Second Level Domain</t>
        </is>
      </c>
      <c r="K1" s="1" t="inlineStr">
        <is>
          <t>Is Phishing?</t>
        </is>
      </c>
      <c r="L1" s="1" t="inlineStr">
        <is>
          <t>Is Brand Same?</t>
        </is>
      </c>
    </row>
    <row r="2">
      <c r="A2" t="inlineStr">
        <is>
          <t>25th Oct 2023</t>
        </is>
      </c>
      <c r="B2" t="inlineStr">
        <is>
          <t>0b76b3e005e3ca0e9c577edd049376573aab854630d9122315ea217f859f02d5</t>
        </is>
      </c>
      <c r="C2" t="inlineStr">
        <is>
          <t>http://sepi3xehipo.com/</t>
        </is>
      </c>
      <c r="D2" t="inlineStr">
        <is>
          <t>USPS</t>
        </is>
      </c>
      <c r="E2" t="inlineStr">
        <is>
          <t>Yes</t>
        </is>
      </c>
      <c r="F2" t="inlineStr">
        <is>
          <t>USPS</t>
        </is>
      </c>
      <c r="G2" t="inlineStr">
        <is>
          <t>Yes</t>
        </is>
      </c>
      <c r="H2" t="inlineStr">
        <is>
          <t>Yes</t>
        </is>
      </c>
      <c r="I2" t="inlineStr">
        <is>
          <t>10.0</t>
        </is>
      </c>
      <c r="J2" t="inlineStr">
        <is>
          <t>cleverapps</t>
        </is>
      </c>
      <c r="K2" t="inlineStr">
        <is>
          <t>Yes</t>
        </is>
      </c>
      <c r="L2">
        <f>IF(OR(D2="Indeterminate",F2="Indeterminate"),"Indeterminate",IF(OR(D2="Payload exceeds limit",F2="Payload exceeds limit"),"Payload exceeds limit",IF(OR(D2="Error Occurred",F2="Error Occurred"),"Error Occurred",IF(D2=F2,"Yes","No"))))</f>
        <v/>
      </c>
    </row>
    <row r="3">
      <c r="A3" t="inlineStr">
        <is>
          <t>30th Oct 2023</t>
        </is>
      </c>
      <c r="B3" t="inlineStr">
        <is>
          <t>002f9d485e85f68aceb4f5c1bc965bd9158d960ffbf8c2cd756e99eafeec41ea</t>
        </is>
      </c>
      <c r="C3" t="inlineStr">
        <is>
          <t>https://app-800f3f78-f955-4cdb-8fca-362ee6a47c94.cleverapps.io/reconfirmation/</t>
        </is>
      </c>
      <c r="D3" t="inlineStr">
        <is>
          <t>USPS</t>
        </is>
      </c>
      <c r="E3" t="inlineStr">
        <is>
          <t>Yes</t>
        </is>
      </c>
      <c r="F3" t="inlineStr">
        <is>
          <t>USPS</t>
        </is>
      </c>
      <c r="G3" t="inlineStr">
        <is>
          <t>Yes</t>
        </is>
      </c>
      <c r="H3" t="inlineStr">
        <is>
          <t>Yes</t>
        </is>
      </c>
      <c r="I3" t="inlineStr">
        <is>
          <t>10.0</t>
        </is>
      </c>
      <c r="J3" t="inlineStr">
        <is>
          <t>cleverapps</t>
        </is>
      </c>
      <c r="K3" t="inlineStr">
        <is>
          <t>Yes</t>
        </is>
      </c>
      <c r="L3">
        <f>IF(OR(D3="Indeterminate",F3="Indeterminate"),"Indeterminate",IF(OR(D3="Payload exceeds limit",F3="Payload exceeds limit"),"Payload exceeds limit",IF(OR(D3="Error Occurred",F3="Error Occurred"),"Error Occurred",IF(D3=F3,"Yes","No"))))</f>
        <v/>
      </c>
      <c r="P3" s="2" t="inlineStr">
        <is>
          <t>Phishing Summary</t>
        </is>
      </c>
      <c r="R3" s="4" t="n"/>
    </row>
    <row r="4">
      <c r="A4" t="inlineStr">
        <is>
          <t>1st Nov 2023</t>
        </is>
      </c>
      <c r="B4" t="inlineStr">
        <is>
          <t>0f6eeae2aeb747e6fc5facefae97df26a7ecaff894118707b2fcbe197f2fefa8</t>
        </is>
      </c>
      <c r="C4" t="inlineStr">
        <is>
          <t>https://app-800f3f78-f955-4cdb-8fca-362ee6a47c94.cleverapps.io/re-verify/</t>
        </is>
      </c>
      <c r="D4" t="inlineStr">
        <is>
          <t>USPS</t>
        </is>
      </c>
      <c r="E4" t="inlineStr">
        <is>
          <t>Yes</t>
        </is>
      </c>
      <c r="F4" t="inlineStr">
        <is>
          <t>USPS</t>
        </is>
      </c>
      <c r="G4" t="inlineStr">
        <is>
          <t>Yes</t>
        </is>
      </c>
      <c r="H4" t="inlineStr">
        <is>
          <t>Yes</t>
        </is>
      </c>
      <c r="I4" t="inlineStr">
        <is>
          <t>10.0</t>
        </is>
      </c>
      <c r="J4" t="inlineStr">
        <is>
          <t>cleverapps</t>
        </is>
      </c>
      <c r="K4" t="inlineStr">
        <is>
          <t>Yes</t>
        </is>
      </c>
      <c r="L4">
        <f>IF(OR(D4="Indeterminate",F4="Indeterminate"),"Indeterminate",IF(OR(D4="Payload exceeds limit",F4="Payload exceeds limit"),"Payload exceeds limit",IF(OR(D4="Error Occurred",F4="Error Occurred"),"Error Occurred",IF(D4=F4,"Yes","No"))))</f>
        <v/>
      </c>
      <c r="P4" s="5" t="inlineStr">
        <is>
          <t># Phishing, Phishing</t>
        </is>
      </c>
      <c r="Q4" s="4">
        <f>COUNTIFS(E:E, "Yes",K:K, "Yes")</f>
        <v/>
      </c>
      <c r="R4" s="4" t="inlineStr">
        <is>
          <t>TP</t>
        </is>
      </c>
    </row>
    <row r="5">
      <c r="A5" t="inlineStr">
        <is>
          <t>9th Nov 2023</t>
        </is>
      </c>
      <c r="B5" t="inlineStr">
        <is>
          <t>00d37a7f9078c6266f92a66bb665b087bf60d62bfc38a98d726a2627493d2cb9</t>
        </is>
      </c>
      <c r="C5" t="inlineStr">
        <is>
          <t>https://pzl.wev.mybluehost.me/wp-content/servicess/verification/</t>
        </is>
      </c>
      <c r="D5" t="inlineStr">
        <is>
          <t>USPS</t>
        </is>
      </c>
      <c r="E5" t="inlineStr">
        <is>
          <t>Yes</t>
        </is>
      </c>
      <c r="F5" t="inlineStr">
        <is>
          <t>USPS</t>
        </is>
      </c>
      <c r="G5" t="inlineStr">
        <is>
          <t>Yes</t>
        </is>
      </c>
      <c r="H5" t="inlineStr">
        <is>
          <t>Yes</t>
        </is>
      </c>
      <c r="I5" t="inlineStr">
        <is>
          <t>10.0</t>
        </is>
      </c>
      <c r="J5" t="inlineStr">
        <is>
          <t>mybluehost</t>
        </is>
      </c>
      <c r="K5" t="inlineStr">
        <is>
          <t>Yes</t>
        </is>
      </c>
      <c r="L5">
        <f>IF(OR(D5="Indeterminate",F5="Indeterminate"),"Indeterminate",IF(OR(D5="Payload exceeds limit",F5="Payload exceeds limit"),"Payload exceeds limit",IF(OR(D5="Error Occurred",F5="Error Occurred"),"Error Occurred",IF(D5=F5,"Yes","No"))))</f>
        <v/>
      </c>
      <c r="P5" s="5" t="inlineStr">
        <is>
          <t># Phishing, Benign</t>
        </is>
      </c>
      <c r="Q5" s="4">
        <f>COUNTIFS(E:E, "Yes",K:K, "No")</f>
        <v/>
      </c>
      <c r="R5" s="4" t="inlineStr">
        <is>
          <t>FN</t>
        </is>
      </c>
    </row>
    <row r="6">
      <c r="A6" t="inlineStr">
        <is>
          <t>17th Nov 2023</t>
        </is>
      </c>
      <c r="B6" t="inlineStr">
        <is>
          <t>b152ab1f314e8508af30123e4907f67ac1657d02dca13a358679d6452c92bf2e</t>
        </is>
      </c>
      <c r="C6" t="inlineStr">
        <is>
          <t>http://app-800f3f78-f955-4cdb-8fca-362ee6a47c94.cleverapps.io/standard-shipping/</t>
        </is>
      </c>
      <c r="D6" t="inlineStr">
        <is>
          <t>USPS</t>
        </is>
      </c>
      <c r="E6" t="inlineStr">
        <is>
          <t>Yes</t>
        </is>
      </c>
      <c r="F6" t="inlineStr">
        <is>
          <t>USPS</t>
        </is>
      </c>
      <c r="G6" t="inlineStr">
        <is>
          <t>Yes</t>
        </is>
      </c>
      <c r="H6" t="inlineStr">
        <is>
          <t>Yes</t>
        </is>
      </c>
      <c r="I6" t="inlineStr">
        <is>
          <t>10.0</t>
        </is>
      </c>
      <c r="J6" t="inlineStr">
        <is>
          <t>cleverapps</t>
        </is>
      </c>
      <c r="K6" t="inlineStr">
        <is>
          <t>Yes</t>
        </is>
      </c>
      <c r="L6">
        <f>IF(OR(D6="Indeterminate",F6="Indeterminate"),"Indeterminate",IF(OR(D6="Payload exceeds limit",F6="Payload exceeds limit"),"Payload exceeds limit",IF(OR(D6="Error Occurred",F6="Error Occurred"),"Error Occurred",IF(D6=F6,"Yes","No"))))</f>
        <v/>
      </c>
      <c r="P6" s="5" t="inlineStr">
        <is>
          <t># Benign, Phishing</t>
        </is>
      </c>
      <c r="Q6" s="4">
        <f>COUNTIFS(E:E, "No",K:K, "Yes")</f>
        <v/>
      </c>
      <c r="R6" s="4" t="inlineStr">
        <is>
          <t>FP</t>
        </is>
      </c>
    </row>
    <row r="7">
      <c r="A7" t="inlineStr">
        <is>
          <t>17th Nov 2023</t>
        </is>
      </c>
      <c r="B7" t="inlineStr">
        <is>
          <t>bf09f8f2add8342f0a21d82a66d22bfc4537c922278985ec32cb3d5ae3e4e23b</t>
        </is>
      </c>
      <c r="C7" t="inlineStr">
        <is>
          <t>http://app-800f3f78-f955-4cdb-8fca-362ee6a47c94.cleverapps.io/reconfirm/</t>
        </is>
      </c>
      <c r="D7" t="inlineStr">
        <is>
          <t>USPS</t>
        </is>
      </c>
      <c r="E7" t="inlineStr">
        <is>
          <t>Yes</t>
        </is>
      </c>
      <c r="F7" t="inlineStr">
        <is>
          <t>USPS</t>
        </is>
      </c>
      <c r="G7" t="inlineStr">
        <is>
          <t>Yes</t>
        </is>
      </c>
      <c r="H7" t="inlineStr">
        <is>
          <t>Yes</t>
        </is>
      </c>
      <c r="I7" t="inlineStr">
        <is>
          <t>10.0</t>
        </is>
      </c>
      <c r="J7" t="inlineStr">
        <is>
          <t>cleverapps</t>
        </is>
      </c>
      <c r="K7" t="inlineStr">
        <is>
          <t>Yes</t>
        </is>
      </c>
      <c r="L7">
        <f>IF(OR(D7="Indeterminate",F7="Indeterminate"),"Indeterminate",IF(OR(D7="Payload exceeds limit",F7="Payload exceeds limit"),"Payload exceeds limit",IF(OR(D7="Error Occurred",F7="Error Occurred"),"Error Occurred",IF(D7=F7,"Yes","No"))))</f>
        <v/>
      </c>
      <c r="P7" s="5" t="inlineStr">
        <is>
          <t># Benign, Benign</t>
        </is>
      </c>
      <c r="Q7" s="4">
        <f>COUNTIFS(E:E, "No",K:K, "No")</f>
        <v/>
      </c>
      <c r="R7" s="4" t="inlineStr">
        <is>
          <t>TN</t>
        </is>
      </c>
    </row>
    <row r="8">
      <c r="A8" t="inlineStr">
        <is>
          <t>19th Nov 2023</t>
        </is>
      </c>
      <c r="B8" t="inlineStr">
        <is>
          <t>bf311703f6460d29eabe2a42b9bab2583e46ac2eee458f898514d95d59b93b65</t>
        </is>
      </c>
      <c r="C8" t="inlineStr">
        <is>
          <t>https://zxb.bgd.mybluehost.me/uspshome</t>
        </is>
      </c>
      <c r="D8" t="inlineStr">
        <is>
          <t>USPS</t>
        </is>
      </c>
      <c r="E8" t="inlineStr">
        <is>
          <t>Yes</t>
        </is>
      </c>
      <c r="F8" t="inlineStr">
        <is>
          <t>USPS</t>
        </is>
      </c>
      <c r="G8" t="inlineStr">
        <is>
          <t>Yes</t>
        </is>
      </c>
      <c r="H8" t="inlineStr">
        <is>
          <t>Yes</t>
        </is>
      </c>
      <c r="I8" t="inlineStr">
        <is>
          <t>10.0</t>
        </is>
      </c>
      <c r="J8" t="inlineStr">
        <is>
          <t>mybluehost</t>
        </is>
      </c>
      <c r="K8" t="inlineStr">
        <is>
          <t>Yes</t>
        </is>
      </c>
      <c r="L8">
        <f>IF(OR(D8="Indeterminate",F8="Indeterminate"),"Indeterminate",IF(OR(D8="Payload exceeds limit",F8="Payload exceeds limit"),"Payload exceeds limit",IF(OR(D8="Error Occurred",F8="Error Occurred"),"Error Occurred",IF(D8=F8,"Yes","No"))))</f>
        <v/>
      </c>
      <c r="P8" s="5" t="inlineStr">
        <is>
          <t># Indeterminate</t>
        </is>
      </c>
      <c r="Q8" s="4">
        <f>COUNTIF(K:K, "Indeterminate")</f>
        <v/>
      </c>
      <c r="R8" s="4" t="n"/>
    </row>
    <row r="9">
      <c r="A9" t="inlineStr">
        <is>
          <t>8th Dec 2023</t>
        </is>
      </c>
      <c r="B9" t="inlineStr">
        <is>
          <t>6b2e4fe7ff3ca135107a74e14fc64718544dd3f620e5f6ec4954b557d41e07f4</t>
        </is>
      </c>
      <c r="C9" t="inlineStr">
        <is>
          <t>http://usps.redelivery-team.com/change/address/</t>
        </is>
      </c>
      <c r="D9" t="inlineStr">
        <is>
          <t>USPS</t>
        </is>
      </c>
      <c r="E9" t="inlineStr">
        <is>
          <t>Yes</t>
        </is>
      </c>
      <c r="F9" t="inlineStr">
        <is>
          <t>USPS</t>
        </is>
      </c>
      <c r="G9" t="inlineStr">
        <is>
          <t>No</t>
        </is>
      </c>
      <c r="H9" t="inlineStr">
        <is>
          <t>Yes</t>
        </is>
      </c>
      <c r="I9" t="inlineStr">
        <is>
          <t>10.0</t>
        </is>
      </c>
      <c r="J9" t="inlineStr">
        <is>
          <t>redelivery-team</t>
        </is>
      </c>
      <c r="K9" t="inlineStr">
        <is>
          <t>Yes</t>
        </is>
      </c>
      <c r="L9">
        <f>IF(OR(D9="Indeterminate",F9="Indeterminate"),"Indeterminate",IF(OR(D9="Payload exceeds limit",F9="Payload exceeds limit"),"Payload exceeds limit",IF(OR(D9="Error Occurred",F9="Error Occurred"),"Error Occurred",IF(D9=F9,"Yes","No"))))</f>
        <v/>
      </c>
      <c r="P9" s="5" t="inlineStr">
        <is>
          <t># Errors</t>
        </is>
      </c>
      <c r="Q9" s="4">
        <f>COUNTIF(K:K, "Error Occurred") + COUNTIF(K:K, "Payload exceeds limit")</f>
        <v/>
      </c>
      <c r="R9" s="4" t="n"/>
    </row>
    <row r="10">
      <c r="A10" t="inlineStr">
        <is>
          <t>8th Dec 2023</t>
        </is>
      </c>
      <c r="B10" t="inlineStr">
        <is>
          <t>77331e825854d01d14053bbd16f9bf6c1f320e444ebe3fdad11faa83d8ad25a3</t>
        </is>
      </c>
      <c r="C10" t="inlineStr">
        <is>
          <t>https://www.chile-correos.net/</t>
        </is>
      </c>
      <c r="D10" t="inlineStr">
        <is>
          <t>USPS</t>
        </is>
      </c>
      <c r="E10" t="inlineStr">
        <is>
          <t>Yes</t>
        </is>
      </c>
      <c r="F10" t="inlineStr">
        <is>
          <t>USPS</t>
        </is>
      </c>
      <c r="G10" t="inlineStr">
        <is>
          <t>No</t>
        </is>
      </c>
      <c r="H10" t="inlineStr">
        <is>
          <t>Yes</t>
        </is>
      </c>
      <c r="I10" t="inlineStr">
        <is>
          <t>10.0</t>
        </is>
      </c>
      <c r="J10" t="inlineStr">
        <is>
          <t>chile-correos</t>
        </is>
      </c>
      <c r="K10" t="inlineStr">
        <is>
          <t>Yes</t>
        </is>
      </c>
      <c r="L10">
        <f>IF(OR(D10="Indeterminate",F10="Indeterminate"),"Indeterminate",IF(OR(D10="Payload exceeds limit",F10="Payload exceeds limit"),"Payload exceeds limit",IF(OR(D10="Error Occurred",F10="Error Occurred"),"Error Occurred",IF(D10=F10,"Yes","No"))))</f>
        <v/>
      </c>
      <c r="P10" s="5" t="inlineStr">
        <is>
          <t>Total #</t>
        </is>
      </c>
      <c r="Q10" s="4">
        <f>SUM(Q4:Q9)</f>
        <v/>
      </c>
      <c r="R10" s="4" t="n"/>
    </row>
    <row r="11">
      <c r="A11" t="inlineStr">
        <is>
          <t>11th Dec 2023</t>
        </is>
      </c>
      <c r="B11" t="inlineStr">
        <is>
          <t>2b3c1a93bde66a3fff6092a80c390fed1687b0edf0d310d6186cdc25a838398a</t>
        </is>
      </c>
      <c r="C11" t="inlineStr">
        <is>
          <t>https://usspspriority.com/</t>
        </is>
      </c>
      <c r="D11" t="inlineStr">
        <is>
          <t>USPS</t>
        </is>
      </c>
      <c r="E11" t="inlineStr">
        <is>
          <t>Yes</t>
        </is>
      </c>
      <c r="F11" t="inlineStr">
        <is>
          <t>USPS</t>
        </is>
      </c>
      <c r="G11" t="inlineStr">
        <is>
          <t>No</t>
        </is>
      </c>
      <c r="H11" t="inlineStr">
        <is>
          <t>Yes</t>
        </is>
      </c>
      <c r="I11" t="inlineStr">
        <is>
          <t>10.0</t>
        </is>
      </c>
      <c r="J11" t="inlineStr">
        <is>
          <t>usspspriority</t>
        </is>
      </c>
      <c r="K11" t="inlineStr">
        <is>
          <t>Yes</t>
        </is>
      </c>
      <c r="L11">
        <f>IF(OR(D11="Indeterminate",F11="Indeterminate"),"Indeterminate",IF(OR(D11="Payload exceeds limit",F11="Payload exceeds limit"),"Payload exceeds limit",IF(OR(D11="Error Occurred",F11="Error Occurred"),"Error Occurred",IF(D11=F11,"Yes","No"))))</f>
        <v/>
      </c>
      <c r="P11" s="4" t="n"/>
      <c r="Q11" s="4" t="n"/>
      <c r="R11" s="4" t="n"/>
    </row>
    <row r="12">
      <c r="A12" t="inlineStr">
        <is>
          <t>17th Dec 2023</t>
        </is>
      </c>
      <c r="B12" t="inlineStr">
        <is>
          <t>8a1b6cd4242e7958c4603ab9eca41aaa73ba133edda9c2b0420a99a43c723453</t>
        </is>
      </c>
      <c r="C12" t="inlineStr">
        <is>
          <t>https://www.j-natural.com/catalog/model/catalog/maint/en/</t>
        </is>
      </c>
      <c r="D12" t="inlineStr">
        <is>
          <t>USPS</t>
        </is>
      </c>
      <c r="E12" t="inlineStr">
        <is>
          <t>Yes</t>
        </is>
      </c>
      <c r="F12" t="inlineStr">
        <is>
          <t>USPS</t>
        </is>
      </c>
      <c r="G12" t="inlineStr">
        <is>
          <t>Yes</t>
        </is>
      </c>
      <c r="H12" t="inlineStr">
        <is>
          <t>Yes</t>
        </is>
      </c>
      <c r="I12" t="inlineStr">
        <is>
          <t>10.0</t>
        </is>
      </c>
      <c r="J12" t="inlineStr">
        <is>
          <t>j-natural</t>
        </is>
      </c>
      <c r="K12" t="inlineStr">
        <is>
          <t>Yes</t>
        </is>
      </c>
      <c r="L12">
        <f>IF(OR(D12="Indeterminate",F12="Indeterminate"),"Indeterminate",IF(OR(D12="Payload exceeds limit",F12="Payload exceeds limit"),"Payload exceeds limit",IF(OR(D12="Error Occurred",F12="Error Occurred"),"Error Occurred",IF(D12=F12,"Yes","No"))))</f>
        <v/>
      </c>
      <c r="P12" s="4" t="n"/>
      <c r="Q12" s="4" t="n"/>
      <c r="R12" s="4" t="n"/>
    </row>
    <row r="13">
      <c r="A13" t="inlineStr">
        <is>
          <t>25th Dec 2023</t>
        </is>
      </c>
      <c r="B13" t="inlineStr">
        <is>
          <t>20149d4191f6dcf81f847340ab02f72e6af3b85a4597663ba971ba9905a653e1</t>
        </is>
      </c>
      <c r="C13" t="inlineStr">
        <is>
          <t>https://confirmuspsshippingaddress.didns.ru/</t>
        </is>
      </c>
      <c r="D13" t="inlineStr">
        <is>
          <t>USPS</t>
        </is>
      </c>
      <c r="E13" t="inlineStr">
        <is>
          <t>Yes</t>
        </is>
      </c>
      <c r="F13" t="inlineStr">
        <is>
          <t>USPS</t>
        </is>
      </c>
      <c r="G13" t="inlineStr">
        <is>
          <t>Yes</t>
        </is>
      </c>
      <c r="H13" t="inlineStr">
        <is>
          <t>Yes</t>
        </is>
      </c>
      <c r="I13" t="inlineStr">
        <is>
          <t>10.0</t>
        </is>
      </c>
      <c r="J13" t="inlineStr">
        <is>
          <t>didns</t>
        </is>
      </c>
      <c r="K13" t="inlineStr">
        <is>
          <t>Yes</t>
        </is>
      </c>
      <c r="L13">
        <f>IF(OR(D13="Indeterminate",F13="Indeterminate"),"Indeterminate",IF(OR(D13="Payload exceeds limit",F13="Payload exceeds limit"),"Payload exceeds limit",IF(OR(D13="Error Occurred",F13="Error Occurred"),"Error Occurred",IF(D13=F13,"Yes","No"))))</f>
        <v/>
      </c>
      <c r="P13" s="4" t="n"/>
      <c r="Q13" s="4" t="n"/>
      <c r="R13" s="4" t="n"/>
    </row>
    <row r="14">
      <c r="A14" t="inlineStr">
        <is>
          <t>25th Dec 2023</t>
        </is>
      </c>
      <c r="B14" t="inlineStr">
        <is>
          <t>22af1ec3b90a104a01b29ee53b56c3e61118ac3cf25ccff03c00bc65b037c050</t>
        </is>
      </c>
      <c r="C14" t="inlineStr">
        <is>
          <t>https://confirmshippinguspsaddrestxtid.dynnamn.ru/</t>
        </is>
      </c>
      <c r="D14" t="inlineStr">
        <is>
          <t>USPS</t>
        </is>
      </c>
      <c r="E14" t="inlineStr">
        <is>
          <t>Yes</t>
        </is>
      </c>
      <c r="F14" t="inlineStr">
        <is>
          <t>USPS</t>
        </is>
      </c>
      <c r="G14" t="inlineStr">
        <is>
          <t>Yes</t>
        </is>
      </c>
      <c r="H14" t="inlineStr">
        <is>
          <t>Yes</t>
        </is>
      </c>
      <c r="I14" t="inlineStr">
        <is>
          <t>10.0</t>
        </is>
      </c>
      <c r="J14" t="inlineStr">
        <is>
          <t>dynnamn</t>
        </is>
      </c>
      <c r="K14" t="inlineStr">
        <is>
          <t>Yes</t>
        </is>
      </c>
      <c r="L14">
        <f>IF(OR(D14="Indeterminate",F14="Indeterminate"),"Indeterminate",IF(OR(D14="Payload exceeds limit",F14="Payload exceeds limit"),"Payload exceeds limit",IF(OR(D14="Error Occurred",F14="Error Occurred"),"Error Occurred",IF(D14=F14,"Yes","No"))))</f>
        <v/>
      </c>
      <c r="P14" s="4" t="n"/>
      <c r="Q14" s="4" t="n"/>
      <c r="R14" s="4" t="n"/>
    </row>
    <row r="15">
      <c r="A15" t="inlineStr">
        <is>
          <t>Benign</t>
        </is>
      </c>
      <c r="B15" t="n">
        <v>1</v>
      </c>
      <c r="C15" t="inlineStr">
        <is>
          <t>https://pe.usps.com/text/imm/ps_028.htm</t>
        </is>
      </c>
      <c r="D15" t="inlineStr">
        <is>
          <t>USPS</t>
        </is>
      </c>
      <c r="E15" t="inlineStr">
        <is>
          <t>No</t>
        </is>
      </c>
      <c r="F15" t="inlineStr">
        <is>
          <t>USPS</t>
        </is>
      </c>
      <c r="G15" t="inlineStr">
        <is>
          <t>No</t>
        </is>
      </c>
      <c r="H15" t="inlineStr">
        <is>
          <t>No</t>
        </is>
      </c>
      <c r="I15" t="inlineStr">
        <is>
          <t>10.0</t>
        </is>
      </c>
      <c r="J15" t="inlineStr">
        <is>
          <t>usps</t>
        </is>
      </c>
      <c r="K15" t="inlineStr">
        <is>
          <t>No</t>
        </is>
      </c>
      <c r="L15">
        <f>IF(OR(D15="Indeterminate",F15="Indeterminate"),"Indeterminate",IF(OR(D15="Payload exceeds limit",F15="Payload exceeds limit"),"Payload exceeds limit",IF(OR(D15="Error Occurred",F15="Error Occurred"),"Error Occurred",IF(D15=F15,"Yes","No"))))</f>
        <v/>
      </c>
      <c r="P15" s="4" t="n"/>
      <c r="Q15" s="4" t="n"/>
      <c r="R15" s="4" t="n"/>
    </row>
    <row r="16">
      <c r="P16" s="4" t="n"/>
      <c r="Q16" s="4" t="n"/>
      <c r="R16" s="4" t="n"/>
    </row>
    <row r="17">
      <c r="P17" s="2" t="inlineStr">
        <is>
          <t>Brand Summary</t>
        </is>
      </c>
      <c r="R17" s="4" t="n"/>
    </row>
    <row r="18">
      <c r="P18" s="5" t="inlineStr">
        <is>
          <t># Identified</t>
        </is>
      </c>
      <c r="Q18" s="4">
        <f>COUNTIFS(L:L, "Yes")</f>
        <v/>
      </c>
      <c r="R18" s="4" t="inlineStr">
        <is>
          <t>TP</t>
        </is>
      </c>
    </row>
    <row r="19">
      <c r="P19" s="5" t="inlineStr">
        <is>
          <t># Mismatched</t>
        </is>
      </c>
      <c r="Q19" s="4">
        <f>COUNTIFS(L:L, "No")</f>
        <v/>
      </c>
      <c r="R19" s="4" t="inlineStr">
        <is>
          <t>TN</t>
        </is>
      </c>
    </row>
    <row r="20">
      <c r="P20" s="5" t="inlineStr">
        <is>
          <t># Indeterminate</t>
        </is>
      </c>
      <c r="Q20" s="4">
        <f>COUNTIFS(L:L, "Indeterminate")</f>
        <v/>
      </c>
      <c r="R20" s="4" t="inlineStr">
        <is>
          <t>FN</t>
        </is>
      </c>
    </row>
    <row r="21">
      <c r="P21" s="5" t="inlineStr">
        <is>
          <t># Errors</t>
        </is>
      </c>
      <c r="Q21" s="4">
        <f>COUNTIF(L:L, "Error Occurred") + COUNTIF(L:L, "Payload exceeds limit")</f>
        <v/>
      </c>
      <c r="R21" s="4" t="n"/>
    </row>
    <row r="22">
      <c r="P22" s="5" t="inlineStr">
        <is>
          <t>Total #</t>
        </is>
      </c>
      <c r="Q22" s="4">
        <f>SUM(Q18:Q21)</f>
        <v/>
      </c>
      <c r="R22" s="4" t="n"/>
    </row>
    <row r="23">
      <c r="P23" s="4" t="n"/>
      <c r="Q23" s="4" t="n"/>
      <c r="R23" s="4" t="n"/>
    </row>
  </sheetData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2024-03-25T08:44:56Z</dcterms:created>
  <dcterms:modified xmlns:dcterms="http://purl.org/dc/terms/" xmlns:xsi="http://www.w3.org/2001/XMLSchema-instance" xsi:type="dcterms:W3CDTF">2024-03-25T14:50:30Z</dcterms:modified>
  <cp:lastModifiedBy>Lim Peiyuan</cp:lastModifiedBy>
</cp:coreProperties>
</file>