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llm_geminipro\"/>
    </mc:Choice>
  </mc:AlternateContent>
  <xr:revisionPtr revIDLastSave="0" documentId="13_ncr:1_{16443DB3-CD39-47FB-A931-C7C671D1F40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AA2" i="1" l="1"/>
  <c r="AE10" i="1"/>
  <c r="AE11" i="1"/>
  <c r="AE14" i="1"/>
  <c r="AB29" i="1"/>
  <c r="AA29" i="1"/>
  <c r="AB28" i="1"/>
  <c r="AA28" i="1"/>
  <c r="AB27" i="1"/>
  <c r="AA27" i="1"/>
  <c r="AB26" i="1"/>
  <c r="AA26" i="1"/>
  <c r="AB25" i="1"/>
  <c r="AE7" i="1" s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B9" i="1"/>
  <c r="AA9" i="1"/>
  <c r="AB8" i="1"/>
  <c r="AA8" i="1"/>
  <c r="AB7" i="1"/>
  <c r="AA7" i="1"/>
  <c r="AA3" i="1"/>
  <c r="AA4" i="1"/>
  <c r="AA5" i="1"/>
  <c r="AA6" i="1"/>
  <c r="AB2" i="1"/>
  <c r="AB3" i="1"/>
  <c r="AB4" i="1"/>
  <c r="AB5" i="1"/>
  <c r="AB6" i="1"/>
  <c r="AE19" i="1" l="1"/>
  <c r="AE5" i="1"/>
  <c r="AE21" i="1"/>
  <c r="AE13" i="1"/>
  <c r="AE12" i="1"/>
  <c r="AE20" i="1" l="1"/>
  <c r="AE6" i="1"/>
  <c r="AE15" i="1"/>
  <c r="AE22" i="1" l="1"/>
  <c r="AE8" i="1"/>
</calcChain>
</file>

<file path=xl/sharedStrings.xml><?xml version="1.0" encoding="utf-8"?>
<sst xmlns="http://schemas.openxmlformats.org/spreadsheetml/2006/main" count="220" uniqueCount="79">
  <si>
    <t>File Hash</t>
  </si>
  <si>
    <t>Targeted Brand / Categories</t>
  </si>
  <si>
    <t xml:space="preserve">(Day 1) 
# Vendors Flagged Red </t>
  </si>
  <si>
    <t xml:space="preserve">(Day 1)
Openphish </t>
  </si>
  <si>
    <t xml:space="preserve">(Day 1)
Google Safebrowsing </t>
  </si>
  <si>
    <t>(Day 1)
Kaspersky</t>
  </si>
  <si>
    <t>(Day 1)
Trustwave</t>
  </si>
  <si>
    <t>(Day 1)
More than 4?</t>
  </si>
  <si>
    <t xml:space="preserve">(Day 2)
# Vendors Flagged Red </t>
  </si>
  <si>
    <t xml:space="preserve">(Day 2)
Openphish </t>
  </si>
  <si>
    <t xml:space="preserve">(Day 2)
Google Safebrowsing </t>
  </si>
  <si>
    <t>(Day 2)
Kaspersky</t>
  </si>
  <si>
    <t>(Day 2)
Trustwave</t>
  </si>
  <si>
    <t>(Day 2)
More than 4?</t>
  </si>
  <si>
    <t>(Day 3)
# Vendors Flagged Red</t>
  </si>
  <si>
    <t xml:space="preserve">(Day 3)
Openphish </t>
  </si>
  <si>
    <t xml:space="preserve">(Day 3)
Google Safebrowsing </t>
  </si>
  <si>
    <t>(Day 3)
Kaspersky</t>
  </si>
  <si>
    <t>(Day 3)
Trustwave</t>
  </si>
  <si>
    <t>(Day 3)
More than 4?</t>
  </si>
  <si>
    <t>Direct HTML Script Analysis by VirusTotal</t>
  </si>
  <si>
    <t>Manual Verification (Yes?/No?)</t>
  </si>
  <si>
    <t xml:space="preserve">Final Verdict </t>
  </si>
  <si>
    <t>Gemini Verdict</t>
  </si>
  <si>
    <t>Gemini Identified Brand</t>
  </si>
  <si>
    <t>Is Brand Same?</t>
  </si>
  <si>
    <t>Is Verdict Same?</t>
  </si>
  <si>
    <t>Yes</t>
  </si>
  <si>
    <t>No</t>
  </si>
  <si>
    <t>0a316022d0494224004c66972e0a1ed1a438406551b03d500b9371b9c15223c7</t>
  </si>
  <si>
    <t>Facebook</t>
  </si>
  <si>
    <t>ffa33109af4b72825f28ac19b14f48ddfb7d3cbd9652896a0c57107a29d32fc5</t>
  </si>
  <si>
    <t>38ce673e754e00825083f7e7caad6d187c6c4b31c7d014804eb8955ff50ecb9b</t>
  </si>
  <si>
    <t>Phishing Summary</t>
  </si>
  <si>
    <t># Same Verdict</t>
  </si>
  <si>
    <t># Different Verdict</t>
  </si>
  <si>
    <t># Indeterminate Verdict</t>
  </si>
  <si>
    <t>Total #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</si>
  <si>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</si>
  <si>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</si>
  <si>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</si>
  <si>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</si>
  <si>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</si>
  <si>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</si>
  <si>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</si>
  <si>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</si>
  <si>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</si>
  <si>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Brand Summary</t>
  </si>
  <si>
    <t># Identified</t>
  </si>
  <si>
    <t># Mismatched</t>
  </si>
  <si>
    <t>01638ae0dc7e29a8ede96acc0a53462a9c237337947c92fc6e999874b16f1ed0</t>
  </si>
  <si>
    <t>05c3053688c11ff410afd20bde88486bea076293d638a46f52bb85304b1b484a</t>
  </si>
  <si>
    <t>0a5a7486265f12e0cb95880cc3b17cb30d88636dfb8db2173f261ac217a106e0</t>
  </si>
  <si>
    <t>0c6cdf65f3a54872a8645d6981048dd06f994e84199a219301a73387b6952740</t>
  </si>
  <si>
    <t>347bf16183524d4ba8a6be39c055ed1fa62c6a302440388ae6bbdb958bdcdb2d</t>
  </si>
  <si>
    <t>34a95ea45ccd398070cb0ad4c0ae62c3a79c8f828064eb914f1280e8c7d9d4cd</t>
  </si>
  <si>
    <t>406cdf1183eaa1c92c061d5ce7ac6f2744f73069acd847ce91b5f41e7703e3b3</t>
  </si>
  <si>
    <t>4200983fdd9e51423816cdbf1a7cd7cf2faff6993c29ee07206863fd9c2dea42</t>
  </si>
  <si>
    <t>446fd1b08e027c7284e86169913f06be6f65de61503ef3e51e6fc883bdecea73</t>
  </si>
  <si>
    <t>4a42656362c4e724983dc24bf59e8aa8c8508ba9440b27021620c093e5cab251</t>
  </si>
  <si>
    <t>4fd90c40b78a29da6e0a064ad854620106127eb9a7d1832a2d84fe09bd37867c</t>
  </si>
  <si>
    <t>529576da61ace61d0b21a5c79b16af9635a5b4516399786999bd55d0e581b1d7</t>
  </si>
  <si>
    <t>57561f2b7090cb241717682bc987754805ccf9fa1b5d8f56034732861e2e6f1e</t>
  </si>
  <si>
    <t>57ef3530895093d5a4cab5f34f7d34f127015946c19e5b0ae90f7f934d2e020d</t>
  </si>
  <si>
    <t>5e775e5943f9702bc7beed46add9912e3e3beea2f4601e7c27f45d6b6393d513</t>
  </si>
  <si>
    <t>613ce80e7a9715a041d192008d5316f13917a2221c57ac75b3c61a3457311dc7</t>
  </si>
  <si>
    <t>6b7b23ac58c82a8b2df841d14fb45d90cdee20c843595b381ecdbef3bc16ba60</t>
  </si>
  <si>
    <t>72376788aaacd253f79474dd79a991dd722a5da08e874eace610450d649c5932</t>
  </si>
  <si>
    <t>94384aebc536f4fdaa4e01806dc2549f23dc1f806d7c659600aefc39b423ea78</t>
  </si>
  <si>
    <t>94edd0f6e0a96a44e6f967355303b830ad5b467b036415bede9646ad22c4571f</t>
  </si>
  <si>
    <t>a029d0ab48549785c5c817c99cf572a1f337c843aa8c9be7e21a3a08e6dd4481</t>
  </si>
  <si>
    <t>bb1cec5bb0bdf5285f4e281e05573339ae7c67a3e914d4be20e7e6c17ee23e28</t>
  </si>
  <si>
    <t>bc9efafc69c4604bab0987861231229e30a9b3cb49f9cf0760f3d6c577992bd2</t>
  </si>
  <si>
    <t>c96f2c6cc04fbdb0a2c2a31ceabb1acb72ba80fe7c2ee8cb36c00f9d3123fbcb</t>
  </si>
  <si>
    <t>ff9f690d6ed31ac6b0d3fcb379ab4a1ad10ddbb57b0a19a351cb02b1231c6dd0</t>
  </si>
  <si>
    <t>(Gemini) Has credentials?</t>
  </si>
  <si>
    <t>Meta</t>
  </si>
  <si>
    <t xml:space="preserve">No </t>
  </si>
  <si>
    <t xml:space="preserve">Facebook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</si>
</sst>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color theme="1"/>
      <name val="Arial"/>
      <scheme val="minor"/>
    </font>
    <font>
      <sz val="11"/>
      <color rgb="FF000000"/>
      <name val="Calibri"/>
    </font>
    <font>
      <u/>
      <sz val="10"/>
      <color rgb="FF0000FF"/>
      <name val="Arial"/>
    </font>
    <font>
      <sz val="10"/>
      <color rgb="FF000000"/>
      <name val="Arial"/>
      <family val="2"/>
      <scheme val="minor"/>
    </font>
    <font>
      <sz val="9"/>
      <color rgb="FF000000"/>
      <name val="Roboto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11" fontId="2" fillId="0" borderId="0" xfId="0" applyNumberFormat="1" applyFont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9"/>
  <sheetViews>
    <sheetView tabSelected="1" workbookViewId="0">
      <selection activeCell="AB35" sqref="AB35"/>
    </sheetView>
  </sheetViews>
  <sheetFormatPr defaultColWidth="12.5703125" defaultRowHeight="15.75" customHeight="1" x14ac:dyDescent="0.2"/>
  <cols>
    <col min="3" max="22" width="12.5703125" hidden="1" customWidth="1"/>
    <col min="24" max="24" width="23.140625" bestFit="1" customWidth="1"/>
    <col min="25" max="25" width="24.7109375" bestFit="1" customWidth="1"/>
    <col min="26" max="26" width="19.5703125" bestFit="1" customWidth="1"/>
    <col min="27" max="27" width="13.5703125" customWidth="1"/>
    <col min="28" max="29" width="14.42578125" customWidth="1"/>
    <col min="30" max="30" width="18.42578125" customWidth="1"/>
    <col min="31" max="32" width="14.42578125" customWidth="1"/>
  </cols>
  <sheetData>
    <row r="1" spans="1:32" ht="51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1" t="s">
        <v>24</v>
      </c>
      <c r="Y1" s="1" t="s">
        <v>75</v>
      </c>
      <c r="Z1" s="1" t="s">
        <v>23</v>
      </c>
      <c r="AA1" s="1" t="s">
        <v>25</v>
      </c>
      <c r="AB1" s="1" t="s">
        <v>26</v>
      </c>
      <c r="AC1" s="1"/>
      <c r="AD1" s="1"/>
      <c r="AE1" s="1"/>
      <c r="AF1" s="1"/>
    </row>
    <row r="2" spans="1:32" ht="12.75" customHeight="1" x14ac:dyDescent="0.2">
      <c r="A2" s="5" t="s">
        <v>50</v>
      </c>
      <c r="B2" s="4" t="s">
        <v>76</v>
      </c>
      <c r="C2" s="4"/>
      <c r="D2" s="7"/>
      <c r="E2" s="6"/>
      <c r="F2" s="6"/>
      <c r="G2" s="6"/>
      <c r="H2" s="4"/>
      <c r="I2" s="4"/>
      <c r="J2" s="8"/>
      <c r="K2" s="6"/>
      <c r="L2" s="6"/>
      <c r="M2" s="6"/>
      <c r="N2" s="4"/>
      <c r="O2" s="4"/>
      <c r="P2" s="4"/>
      <c r="Q2" s="6"/>
      <c r="R2" s="6"/>
      <c r="S2" s="6"/>
      <c r="T2" s="4"/>
      <c r="U2" s="4"/>
      <c r="V2" s="4"/>
      <c r="W2" s="4" t="s">
        <v>27</v>
      </c>
      <c r="X2" s="14" t="s">
        <v>76</v>
      </c>
      <c r="Y2" s="14" t="s">
        <v>27</v>
      </c>
      <c r="Z2" s="14" t="s">
        <v>28</v>
      </c>
      <c r="AA2" s="4" t="str">
        <f>IF(X2="Indeterminate", "Indeterminate", IF(B2=X2, "Yes", "No"))</f>
        <v>Yes</v>
      </c>
      <c r="AB2" s="4" t="str">
        <f t="shared" ref="AB2:AB6" si="0">IF(Z2="Indeterminate", "Indeterminate", IF(W2=Z2, "Yes", "No"))</f>
        <v>No</v>
      </c>
    </row>
    <row r="3" spans="1:32" ht="12.75" customHeight="1" x14ac:dyDescent="0.2">
      <c r="A3" s="5" t="s">
        <v>51</v>
      </c>
      <c r="B3" s="4" t="s">
        <v>30</v>
      </c>
      <c r="C3" s="4"/>
      <c r="D3" s="4"/>
      <c r="E3" s="6"/>
      <c r="F3" s="6"/>
      <c r="G3" s="6"/>
      <c r="H3" s="4"/>
      <c r="I3" s="4"/>
      <c r="J3" s="4"/>
      <c r="K3" s="6"/>
      <c r="L3" s="6"/>
      <c r="M3" s="6"/>
      <c r="N3" s="4"/>
      <c r="O3" s="4"/>
      <c r="P3" s="4"/>
      <c r="Q3" s="6"/>
      <c r="R3" s="6"/>
      <c r="S3" s="6"/>
      <c r="T3" s="4"/>
      <c r="U3" s="4"/>
      <c r="V3" s="4"/>
      <c r="W3" s="4" t="s">
        <v>27</v>
      </c>
      <c r="X3" s="4" t="s">
        <v>30</v>
      </c>
      <c r="Y3" s="4" t="s">
        <v>27</v>
      </c>
      <c r="Z3" s="4" t="s">
        <v>28</v>
      </c>
      <c r="AA3" s="4" t="str">
        <f t="shared" ref="AA3:AA6" si="1">IF(X3="Indeterminate", "Indeterminate", IF(B3=X3, "Yes", "No"))</f>
        <v>Yes</v>
      </c>
      <c r="AB3" s="4" t="str">
        <f t="shared" si="0"/>
        <v>No</v>
      </c>
    </row>
    <row r="4" spans="1:32" ht="12.75" customHeight="1" x14ac:dyDescent="0.2">
      <c r="A4" s="5" t="s">
        <v>29</v>
      </c>
      <c r="B4" s="4" t="s">
        <v>30</v>
      </c>
      <c r="C4" s="4"/>
      <c r="D4" s="4"/>
      <c r="E4" s="6"/>
      <c r="F4" s="6"/>
      <c r="G4" s="6"/>
      <c r="H4" s="4"/>
      <c r="I4" s="4"/>
      <c r="J4" s="4"/>
      <c r="K4" s="6"/>
      <c r="L4" s="6"/>
      <c r="M4" s="6"/>
      <c r="N4" s="4"/>
      <c r="O4" s="4"/>
      <c r="P4" s="4"/>
      <c r="Q4" s="6"/>
      <c r="R4" s="6"/>
      <c r="S4" s="6"/>
      <c r="T4" s="4"/>
      <c r="U4" s="4"/>
      <c r="V4" s="4"/>
      <c r="W4" s="4" t="s">
        <v>27</v>
      </c>
      <c r="X4" s="4" t="s">
        <v>30</v>
      </c>
      <c r="Y4" s="4" t="s">
        <v>77</v>
      </c>
      <c r="Z4" s="4" t="s">
        <v>27</v>
      </c>
      <c r="AA4" s="4" t="str">
        <f t="shared" si="1"/>
        <v>Yes</v>
      </c>
      <c r="AB4" s="4" t="str">
        <f t="shared" si="0"/>
        <v>Yes</v>
      </c>
      <c r="AD4" s="16" t="s">
        <v>33</v>
      </c>
      <c r="AE4" s="16"/>
    </row>
    <row r="5" spans="1:32" ht="12.75" customHeight="1" x14ac:dyDescent="0.2">
      <c r="A5" s="5" t="s">
        <v>52</v>
      </c>
      <c r="B5" s="4" t="s">
        <v>30</v>
      </c>
      <c r="C5" s="4"/>
      <c r="D5" s="4"/>
      <c r="E5" s="6"/>
      <c r="F5" s="6"/>
      <c r="G5" s="6"/>
      <c r="H5" s="4"/>
      <c r="I5" s="4"/>
      <c r="J5" s="4"/>
      <c r="K5" s="6"/>
      <c r="L5" s="6"/>
      <c r="M5" s="6"/>
      <c r="N5" s="4"/>
      <c r="O5" s="4"/>
      <c r="P5" s="4"/>
      <c r="Q5" s="6"/>
      <c r="R5" s="6"/>
      <c r="S5" s="6"/>
      <c r="T5" s="4"/>
      <c r="U5" s="4"/>
      <c r="V5" s="4"/>
      <c r="W5" s="4" t="s">
        <v>27</v>
      </c>
      <c r="X5" s="4" t="s">
        <v>30</v>
      </c>
      <c r="Y5" s="4" t="s">
        <v>27</v>
      </c>
      <c r="Z5" s="4" t="s">
        <v>27</v>
      </c>
      <c r="AA5" s="4" t="str">
        <f t="shared" si="1"/>
        <v>Yes</v>
      </c>
      <c r="AB5" s="4" t="str">
        <f t="shared" si="0"/>
        <v>Yes</v>
      </c>
      <c r="AD5" t="s">
        <v>34</v>
      </c>
      <c r="AE5" s="13">
        <f>COUNTIFS(AB2:AB150, "Yes")</f>
        <v>17</v>
      </c>
    </row>
    <row r="6" spans="1:32" ht="12.75" customHeight="1" x14ac:dyDescent="0.2">
      <c r="A6" s="5" t="s">
        <v>53</v>
      </c>
      <c r="B6" s="4" t="s">
        <v>76</v>
      </c>
      <c r="C6" s="4"/>
      <c r="D6" s="7"/>
      <c r="E6" s="6"/>
      <c r="F6" s="6"/>
      <c r="G6" s="6"/>
      <c r="H6" s="4"/>
      <c r="I6" s="4"/>
      <c r="J6" s="8"/>
      <c r="K6" s="6"/>
      <c r="L6" s="6"/>
      <c r="M6" s="6"/>
      <c r="N6" s="4"/>
      <c r="O6" s="4"/>
      <c r="P6" s="4"/>
      <c r="Q6" s="6"/>
      <c r="R6" s="6"/>
      <c r="S6" s="6"/>
      <c r="T6" s="4"/>
      <c r="U6" s="4"/>
      <c r="V6" s="4"/>
      <c r="W6" s="4" t="s">
        <v>27</v>
      </c>
      <c r="X6" s="14" t="s">
        <v>76</v>
      </c>
      <c r="Y6" s="14" t="s">
        <v>27</v>
      </c>
      <c r="Z6" s="14" t="s">
        <v>27</v>
      </c>
      <c r="AA6" s="4" t="str">
        <f t="shared" si="1"/>
        <v>Yes</v>
      </c>
      <c r="AB6" s="4" t="str">
        <f t="shared" si="0"/>
        <v>Yes</v>
      </c>
      <c r="AD6" t="s">
        <v>35</v>
      </c>
      <c r="AE6">
        <f>COUNTIFS(AB2:AB150, "No")</f>
        <v>11</v>
      </c>
    </row>
    <row r="7" spans="1:32" ht="12.75" customHeight="1" x14ac:dyDescent="0.2">
      <c r="A7" s="5" t="s">
        <v>54</v>
      </c>
      <c r="B7" s="4" t="s">
        <v>30</v>
      </c>
      <c r="C7" s="4"/>
      <c r="D7" s="4"/>
      <c r="E7" s="6"/>
      <c r="F7" s="6"/>
      <c r="G7" s="6"/>
      <c r="H7" s="4"/>
      <c r="I7" s="4"/>
      <c r="J7" s="4"/>
      <c r="K7" s="6"/>
      <c r="L7" s="6"/>
      <c r="M7" s="6"/>
      <c r="N7" s="4"/>
      <c r="O7" s="4"/>
      <c r="P7" s="4"/>
      <c r="Q7" s="6"/>
      <c r="R7" s="6"/>
      <c r="S7" s="6"/>
      <c r="T7" s="4"/>
      <c r="U7" s="4"/>
      <c r="V7" s="4"/>
      <c r="W7" s="4" t="s">
        <v>27</v>
      </c>
      <c r="X7" s="4" t="s">
        <v>30</v>
      </c>
      <c r="Y7" s="4" t="s">
        <v>77</v>
      </c>
      <c r="Z7" s="4" t="s">
        <v>27</v>
      </c>
      <c r="AA7" s="4" t="str">
        <f t="shared" ref="AA7:AA29" si="2">IF(X7="Indeterminate", "Indeterminate", IF(B7=X7, "Yes", "No"))</f>
        <v>Yes</v>
      </c>
      <c r="AB7" s="4" t="str">
        <f t="shared" ref="AB7:AB29" si="3">IF(Z7="Indeterminate", "Indeterminate", IF(W7=Z7, "Yes", "No"))</f>
        <v>Yes</v>
      </c>
      <c r="AD7" t="s">
        <v>36</v>
      </c>
      <c r="AE7">
        <f>COUNTIF(AB2:AB150, "Indeterminate") + COUNTIF(AB2:AB155, "Payload exceeds limit")</f>
        <v>0</v>
      </c>
    </row>
    <row r="8" spans="1:32" ht="12.75" customHeight="1" x14ac:dyDescent="0.2">
      <c r="A8" s="5" t="s">
        <v>55</v>
      </c>
      <c r="B8" s="4" t="s">
        <v>30</v>
      </c>
      <c r="C8" s="4"/>
      <c r="D8" s="4"/>
      <c r="E8" s="6"/>
      <c r="F8" s="6"/>
      <c r="G8" s="6"/>
      <c r="H8" s="4"/>
      <c r="I8" s="4"/>
      <c r="J8" s="4"/>
      <c r="K8" s="6"/>
      <c r="L8" s="6"/>
      <c r="M8" s="6"/>
      <c r="N8" s="4"/>
      <c r="O8" s="4"/>
      <c r="P8" s="4"/>
      <c r="Q8" s="6"/>
      <c r="R8" s="6"/>
      <c r="S8" s="6"/>
      <c r="T8" s="4"/>
      <c r="U8" s="4"/>
      <c r="V8" s="4"/>
      <c r="W8" s="4" t="s">
        <v>27</v>
      </c>
      <c r="X8" s="4" t="s">
        <v>30</v>
      </c>
      <c r="Y8" s="4" t="s">
        <v>77</v>
      </c>
      <c r="Z8" s="4" t="s">
        <v>27</v>
      </c>
      <c r="AA8" s="4" t="str">
        <f t="shared" si="2"/>
        <v>Yes</v>
      </c>
      <c r="AB8" s="4" t="str">
        <f t="shared" si="3"/>
        <v>Yes</v>
      </c>
      <c r="AD8" t="s">
        <v>37</v>
      </c>
      <c r="AE8">
        <f>SUM(AE5:AE7)</f>
        <v>28</v>
      </c>
    </row>
    <row r="9" spans="1:32" ht="12.75" customHeight="1" x14ac:dyDescent="0.2">
      <c r="A9" s="5" t="s">
        <v>32</v>
      </c>
      <c r="B9" s="4" t="s">
        <v>30</v>
      </c>
      <c r="C9" s="4"/>
      <c r="D9" s="4"/>
      <c r="E9" s="6"/>
      <c r="F9" s="6"/>
      <c r="G9" s="6"/>
      <c r="H9" s="4"/>
      <c r="I9" s="4"/>
      <c r="J9" s="4"/>
      <c r="K9" s="6"/>
      <c r="L9" s="6"/>
      <c r="M9" s="6"/>
      <c r="N9" s="4"/>
      <c r="O9" s="4"/>
      <c r="P9" s="4"/>
      <c r="Q9" s="6"/>
      <c r="R9" s="6"/>
      <c r="S9" s="6"/>
      <c r="T9" s="4"/>
      <c r="U9" s="4"/>
      <c r="V9" s="4"/>
      <c r="W9" s="4" t="s">
        <v>27</v>
      </c>
      <c r="X9" s="4" t="s">
        <v>30</v>
      </c>
      <c r="Y9" s="4" t="s">
        <v>27</v>
      </c>
      <c r="Z9" s="4" t="s">
        <v>27</v>
      </c>
      <c r="AA9" s="4" t="str">
        <f t="shared" si="2"/>
        <v>Yes</v>
      </c>
      <c r="AB9" s="4" t="str">
        <f t="shared" si="3"/>
        <v>Yes</v>
      </c>
    </row>
    <row r="10" spans="1:32" ht="12.75" customHeight="1" x14ac:dyDescent="0.2">
      <c r="A10" s="5" t="s">
        <v>56</v>
      </c>
      <c r="B10" s="4" t="s">
        <v>30</v>
      </c>
      <c r="C10" s="4"/>
      <c r="D10" s="4"/>
      <c r="E10" s="6"/>
      <c r="F10" s="6"/>
      <c r="G10" s="6"/>
      <c r="H10" s="4"/>
      <c r="I10" s="4"/>
      <c r="J10" s="4"/>
      <c r="K10" s="6"/>
      <c r="L10" s="6"/>
      <c r="M10" s="6"/>
      <c r="N10" s="4"/>
      <c r="O10" s="4"/>
      <c r="P10" s="4"/>
      <c r="Q10" s="6"/>
      <c r="R10" s="6"/>
      <c r="S10" s="6"/>
      <c r="T10" s="4"/>
      <c r="U10" s="4"/>
      <c r="V10" s="4"/>
      <c r="W10" s="4" t="s">
        <v>27</v>
      </c>
      <c r="X10" s="4" t="s">
        <v>30</v>
      </c>
      <c r="Y10" s="4" t="s">
        <v>27</v>
      </c>
      <c r="Z10" s="4" t="s">
        <v>27</v>
      </c>
      <c r="AA10" s="4" t="s">
        <v>28</v>
      </c>
      <c r="AB10" s="4" t="str">
        <f t="shared" si="3"/>
        <v>Yes</v>
      </c>
      <c r="AD10" t="s">
        <v>38</v>
      </c>
      <c r="AE10" s="13">
        <f>COUNTIFS(W:W, "Yes", Z:Z, "Yes")</f>
        <v>17</v>
      </c>
      <c r="AF10" t="s">
        <v>39</v>
      </c>
    </row>
    <row r="11" spans="1:32" ht="12.75" customHeight="1" x14ac:dyDescent="0.2">
      <c r="A11" s="5" t="s">
        <v>57</v>
      </c>
      <c r="B11" s="4" t="s">
        <v>30</v>
      </c>
      <c r="C11" s="4"/>
      <c r="D11" s="4"/>
      <c r="E11" s="6"/>
      <c r="F11" s="6"/>
      <c r="G11" s="6"/>
      <c r="H11" s="4"/>
      <c r="I11" s="4"/>
      <c r="J11" s="4"/>
      <c r="K11" s="6"/>
      <c r="L11" s="6"/>
      <c r="M11" s="6"/>
      <c r="N11" s="4"/>
      <c r="O11" s="4"/>
      <c r="P11" s="4"/>
      <c r="Q11" s="6"/>
      <c r="R11" s="6"/>
      <c r="S11" s="6"/>
      <c r="T11" s="4"/>
      <c r="U11" s="4"/>
      <c r="V11" s="4"/>
      <c r="W11" s="4" t="s">
        <v>27</v>
      </c>
      <c r="X11" s="4" t="s">
        <v>78</v>
      </c>
      <c r="Y11" s="4" t="s">
        <v>77</v>
      </c>
      <c r="Z11" s="4" t="s">
        <v>27</v>
      </c>
      <c r="AA11" s="4" t="str">
        <f t="shared" si="2"/>
        <v>No</v>
      </c>
      <c r="AB11" s="4" t="str">
        <f t="shared" si="3"/>
        <v>Yes</v>
      </c>
      <c r="AD11" t="s">
        <v>40</v>
      </c>
      <c r="AE11" s="13">
        <f>COUNTIFS(W:W, "Yes", Z:Z, "No")</f>
        <v>11</v>
      </c>
      <c r="AF11" t="s">
        <v>41</v>
      </c>
    </row>
    <row r="12" spans="1:32" ht="12.75" customHeight="1" x14ac:dyDescent="0.2">
      <c r="A12" s="5" t="s">
        <v>58</v>
      </c>
      <c r="B12" s="4" t="s">
        <v>76</v>
      </c>
      <c r="C12" s="4"/>
      <c r="D12" s="7"/>
      <c r="E12" s="6"/>
      <c r="F12" s="6"/>
      <c r="G12" s="6"/>
      <c r="H12" s="4"/>
      <c r="I12" s="4"/>
      <c r="J12" s="8"/>
      <c r="K12" s="6"/>
      <c r="L12" s="6"/>
      <c r="M12" s="6"/>
      <c r="N12" s="4"/>
      <c r="O12" s="4"/>
      <c r="P12" s="4"/>
      <c r="Q12" s="6"/>
      <c r="R12" s="6"/>
      <c r="S12" s="6"/>
      <c r="T12" s="4"/>
      <c r="U12" s="4"/>
      <c r="V12" s="4"/>
      <c r="W12" s="4" t="s">
        <v>27</v>
      </c>
      <c r="X12" s="14" t="s">
        <v>76</v>
      </c>
      <c r="Y12" s="14" t="s">
        <v>27</v>
      </c>
      <c r="Z12" s="14" t="s">
        <v>28</v>
      </c>
      <c r="AA12" s="4" t="str">
        <f t="shared" si="2"/>
        <v>Yes</v>
      </c>
      <c r="AB12" s="4" t="str">
        <f t="shared" si="3"/>
        <v>No</v>
      </c>
      <c r="AD12" t="s">
        <v>42</v>
      </c>
      <c r="AE12" s="13">
        <f>COUNTIFS(W:W, "No", Z:Z, "Yes")</f>
        <v>0</v>
      </c>
      <c r="AF12" t="s">
        <v>43</v>
      </c>
    </row>
    <row r="13" spans="1:32" ht="12.75" customHeight="1" x14ac:dyDescent="0.2">
      <c r="A13" s="5" t="s">
        <v>59</v>
      </c>
      <c r="B13" s="4" t="s">
        <v>30</v>
      </c>
      <c r="C13" s="4"/>
      <c r="D13" s="4"/>
      <c r="E13" s="6"/>
      <c r="F13" s="6"/>
      <c r="G13" s="6"/>
      <c r="H13" s="4"/>
      <c r="I13" s="4"/>
      <c r="J13" s="4"/>
      <c r="K13" s="6"/>
      <c r="L13" s="6"/>
      <c r="M13" s="6"/>
      <c r="N13" s="4"/>
      <c r="O13" s="4"/>
      <c r="P13" s="4"/>
      <c r="Q13" s="6"/>
      <c r="R13" s="6"/>
      <c r="S13" s="6"/>
      <c r="T13" s="4"/>
      <c r="U13" s="4"/>
      <c r="V13" s="4"/>
      <c r="W13" s="4" t="s">
        <v>27</v>
      </c>
      <c r="X13" s="4" t="s">
        <v>30</v>
      </c>
      <c r="Y13" s="4" t="s">
        <v>77</v>
      </c>
      <c r="Z13" s="4" t="s">
        <v>28</v>
      </c>
      <c r="AA13" s="4" t="str">
        <f t="shared" si="2"/>
        <v>Yes</v>
      </c>
      <c r="AB13" s="4" t="str">
        <f t="shared" si="3"/>
        <v>No</v>
      </c>
      <c r="AD13" t="s">
        <v>44</v>
      </c>
      <c r="AE13" s="13">
        <f>COUNTIFS(W:W, "No", Z:Z, "No")</f>
        <v>0</v>
      </c>
      <c r="AF13" t="s">
        <v>45</v>
      </c>
    </row>
    <row r="14" spans="1:32" ht="12.75" customHeight="1" x14ac:dyDescent="0.2">
      <c r="A14" s="5" t="s">
        <v>60</v>
      </c>
      <c r="B14" s="4" t="s">
        <v>30</v>
      </c>
      <c r="C14" s="4"/>
      <c r="D14" s="4"/>
      <c r="E14" s="6"/>
      <c r="F14" s="6"/>
      <c r="G14" s="6"/>
      <c r="H14" s="4"/>
      <c r="I14" s="4"/>
      <c r="J14" s="4"/>
      <c r="K14" s="6"/>
      <c r="L14" s="6"/>
      <c r="M14" s="6"/>
      <c r="N14" s="4"/>
      <c r="O14" s="4"/>
      <c r="P14" s="4"/>
      <c r="Q14" s="6"/>
      <c r="R14" s="6"/>
      <c r="S14" s="6"/>
      <c r="T14" s="4"/>
      <c r="U14" s="4"/>
      <c r="V14" s="4"/>
      <c r="W14" s="4" t="s">
        <v>27</v>
      </c>
      <c r="X14" s="4" t="s">
        <v>30</v>
      </c>
      <c r="Y14" s="4" t="s">
        <v>77</v>
      </c>
      <c r="Z14" s="4" t="s">
        <v>28</v>
      </c>
      <c r="AA14" s="4" t="str">
        <f t="shared" si="2"/>
        <v>Yes</v>
      </c>
      <c r="AB14" s="4" t="str">
        <f t="shared" si="3"/>
        <v>No</v>
      </c>
      <c r="AD14" t="s">
        <v>46</v>
      </c>
      <c r="AE14" s="13">
        <f>COUNTIF(Z:Z, "Indeterminate") + COUNTIF(Z:Z, "Payload exceeds limit")</f>
        <v>0</v>
      </c>
    </row>
    <row r="15" spans="1:32" ht="12.75" customHeight="1" x14ac:dyDescent="0.2">
      <c r="A15" s="5" t="s">
        <v>61</v>
      </c>
      <c r="B15" s="4" t="s">
        <v>30</v>
      </c>
      <c r="C15" s="4"/>
      <c r="D15" s="4"/>
      <c r="E15" s="6"/>
      <c r="F15" s="6"/>
      <c r="G15" s="6"/>
      <c r="H15" s="4"/>
      <c r="I15" s="4"/>
      <c r="J15" s="4"/>
      <c r="K15" s="6"/>
      <c r="L15" s="6"/>
      <c r="M15" s="6"/>
      <c r="N15" s="4"/>
      <c r="O15" s="4"/>
      <c r="P15" s="4"/>
      <c r="Q15" s="6"/>
      <c r="R15" s="6"/>
      <c r="S15" s="6"/>
      <c r="T15" s="4"/>
      <c r="U15" s="4"/>
      <c r="V15" s="4"/>
      <c r="W15" s="4" t="s">
        <v>27</v>
      </c>
      <c r="X15" s="4" t="s">
        <v>30</v>
      </c>
      <c r="Y15" s="4" t="s">
        <v>27</v>
      </c>
      <c r="Z15" s="4" t="s">
        <v>28</v>
      </c>
      <c r="AA15" s="4" t="str">
        <f t="shared" si="2"/>
        <v>Yes</v>
      </c>
      <c r="AB15" s="4" t="str">
        <f t="shared" si="3"/>
        <v>No</v>
      </c>
      <c r="AD15" t="s">
        <v>37</v>
      </c>
      <c r="AE15">
        <f>SUM(AE10:AE14)</f>
        <v>28</v>
      </c>
    </row>
    <row r="16" spans="1:32" ht="12.75" customHeight="1" x14ac:dyDescent="0.2">
      <c r="A16" s="5" t="s">
        <v>62</v>
      </c>
      <c r="B16" s="4" t="s">
        <v>30</v>
      </c>
      <c r="C16" s="4"/>
      <c r="D16" s="4"/>
      <c r="E16" s="6"/>
      <c r="F16" s="6"/>
      <c r="G16" s="6"/>
      <c r="H16" s="4"/>
      <c r="I16" s="4"/>
      <c r="J16" s="4"/>
      <c r="K16" s="6"/>
      <c r="L16" s="6"/>
      <c r="M16" s="6"/>
      <c r="N16" s="4"/>
      <c r="O16" s="4"/>
      <c r="P16" s="4"/>
      <c r="Q16" s="6"/>
      <c r="R16" s="6"/>
      <c r="S16" s="6"/>
      <c r="T16" s="4"/>
      <c r="U16" s="4"/>
      <c r="V16" s="4"/>
      <c r="W16" s="4" t="s">
        <v>27</v>
      </c>
      <c r="X16" s="4" t="s">
        <v>30</v>
      </c>
      <c r="Y16" s="4" t="s">
        <v>27</v>
      </c>
      <c r="Z16" s="4" t="s">
        <v>27</v>
      </c>
      <c r="AA16" s="4" t="str">
        <f t="shared" si="2"/>
        <v>Yes</v>
      </c>
      <c r="AB16" s="4" t="str">
        <f t="shared" si="3"/>
        <v>Yes</v>
      </c>
    </row>
    <row r="17" spans="1:32" ht="12.75" customHeight="1" x14ac:dyDescent="0.2">
      <c r="A17" s="5" t="s">
        <v>63</v>
      </c>
      <c r="B17" s="4" t="s">
        <v>76</v>
      </c>
      <c r="C17" s="4"/>
      <c r="D17" s="7"/>
      <c r="E17" s="6"/>
      <c r="F17" s="6"/>
      <c r="G17" s="6"/>
      <c r="H17" s="4"/>
      <c r="I17" s="4"/>
      <c r="J17" s="8"/>
      <c r="K17" s="6"/>
      <c r="L17" s="6"/>
      <c r="M17" s="6"/>
      <c r="N17" s="4"/>
      <c r="O17" s="4"/>
      <c r="P17" s="4"/>
      <c r="Q17" s="6"/>
      <c r="R17" s="6"/>
      <c r="S17" s="6"/>
      <c r="T17" s="4"/>
      <c r="U17" s="4"/>
      <c r="V17" s="4"/>
      <c r="W17" s="4" t="s">
        <v>27</v>
      </c>
      <c r="X17" s="14" t="s">
        <v>76</v>
      </c>
      <c r="Y17" s="14" t="s">
        <v>27</v>
      </c>
      <c r="Z17" s="14" t="s">
        <v>27</v>
      </c>
      <c r="AA17" s="4" t="str">
        <f t="shared" si="2"/>
        <v>Yes</v>
      </c>
      <c r="AB17" s="4" t="str">
        <f t="shared" si="3"/>
        <v>Yes</v>
      </c>
    </row>
    <row r="18" spans="1:32" ht="12.75" customHeight="1" x14ac:dyDescent="0.2">
      <c r="A18" s="15" t="s">
        <v>64</v>
      </c>
      <c r="B18" s="4" t="s">
        <v>30</v>
      </c>
      <c r="C18" s="4"/>
      <c r="D18" s="4"/>
      <c r="E18" s="6"/>
      <c r="F18" s="6"/>
      <c r="G18" s="6"/>
      <c r="H18" s="4"/>
      <c r="I18" s="4"/>
      <c r="J18" s="4"/>
      <c r="K18" s="6"/>
      <c r="L18" s="6"/>
      <c r="M18" s="6"/>
      <c r="N18" s="4"/>
      <c r="O18" s="4"/>
      <c r="P18" s="4"/>
      <c r="Q18" s="6"/>
      <c r="R18" s="6"/>
      <c r="S18" s="6"/>
      <c r="T18" s="4"/>
      <c r="U18" s="4"/>
      <c r="V18" s="4"/>
      <c r="W18" s="4" t="s">
        <v>27</v>
      </c>
      <c r="X18" s="4" t="s">
        <v>30</v>
      </c>
      <c r="Y18" s="4" t="s">
        <v>27</v>
      </c>
      <c r="Z18" s="4" t="s">
        <v>28</v>
      </c>
      <c r="AA18" s="4" t="str">
        <f t="shared" si="2"/>
        <v>Yes</v>
      </c>
      <c r="AB18" s="4" t="str">
        <f t="shared" si="3"/>
        <v>No</v>
      </c>
      <c r="AD18" s="16" t="s">
        <v>47</v>
      </c>
      <c r="AE18" s="16"/>
    </row>
    <row r="19" spans="1:32" ht="12.75" customHeight="1" x14ac:dyDescent="0.2">
      <c r="A19" s="5" t="s">
        <v>65</v>
      </c>
      <c r="B19" s="4" t="s">
        <v>30</v>
      </c>
      <c r="C19" s="4"/>
      <c r="D19" s="4"/>
      <c r="E19" s="6"/>
      <c r="F19" s="6"/>
      <c r="G19" s="6"/>
      <c r="H19" s="4"/>
      <c r="I19" s="4"/>
      <c r="J19" s="4"/>
      <c r="K19" s="6"/>
      <c r="L19" s="6"/>
      <c r="M19" s="6"/>
      <c r="N19" s="4"/>
      <c r="O19" s="4"/>
      <c r="P19" s="4"/>
      <c r="Q19" s="6"/>
      <c r="R19" s="6"/>
      <c r="S19" s="6"/>
      <c r="T19" s="4"/>
      <c r="U19" s="4"/>
      <c r="V19" s="4"/>
      <c r="W19" s="4" t="s">
        <v>27</v>
      </c>
      <c r="X19" s="4" t="s">
        <v>30</v>
      </c>
      <c r="Y19" s="4" t="s">
        <v>77</v>
      </c>
      <c r="Z19" s="4" t="s">
        <v>27</v>
      </c>
      <c r="AA19" s="4" t="str">
        <f t="shared" si="2"/>
        <v>Yes</v>
      </c>
      <c r="AB19" s="4" t="str">
        <f t="shared" si="3"/>
        <v>Yes</v>
      </c>
      <c r="AD19" t="s">
        <v>48</v>
      </c>
      <c r="AE19" s="13">
        <f>COUNTIFS(AA2:AA150, "Yes")</f>
        <v>26</v>
      </c>
      <c r="AF19" t="s">
        <v>39</v>
      </c>
    </row>
    <row r="20" spans="1:32" ht="12.75" customHeight="1" x14ac:dyDescent="0.2">
      <c r="A20" s="5" t="s">
        <v>66</v>
      </c>
      <c r="B20" s="4" t="s">
        <v>30</v>
      </c>
      <c r="C20" s="4"/>
      <c r="D20" s="4"/>
      <c r="E20" s="6"/>
      <c r="F20" s="6"/>
      <c r="G20" s="6"/>
      <c r="H20" s="4"/>
      <c r="I20" s="4"/>
      <c r="J20" s="4"/>
      <c r="K20" s="6"/>
      <c r="L20" s="6"/>
      <c r="M20" s="6"/>
      <c r="N20" s="4"/>
      <c r="O20" s="4"/>
      <c r="P20" s="4"/>
      <c r="Q20" s="6"/>
      <c r="R20" s="6"/>
      <c r="S20" s="6"/>
      <c r="T20" s="4"/>
      <c r="U20" s="4"/>
      <c r="V20" s="4"/>
      <c r="W20" s="4" t="s">
        <v>27</v>
      </c>
      <c r="X20" s="4" t="s">
        <v>30</v>
      </c>
      <c r="Y20" s="4" t="s">
        <v>77</v>
      </c>
      <c r="Z20" s="4" t="s">
        <v>27</v>
      </c>
      <c r="AA20" s="4" t="str">
        <f t="shared" si="2"/>
        <v>Yes</v>
      </c>
      <c r="AB20" s="4" t="str">
        <f t="shared" si="3"/>
        <v>Yes</v>
      </c>
      <c r="AD20" t="s">
        <v>49</v>
      </c>
      <c r="AE20" s="13">
        <f>COUNTIFS(AA2:AA150, "No")</f>
        <v>2</v>
      </c>
      <c r="AF20" t="s">
        <v>45</v>
      </c>
    </row>
    <row r="21" spans="1:32" ht="12.75" customHeight="1" x14ac:dyDescent="0.2">
      <c r="A21" s="5" t="s">
        <v>67</v>
      </c>
      <c r="B21" s="4" t="s">
        <v>30</v>
      </c>
      <c r="C21" s="4"/>
      <c r="D21" s="4"/>
      <c r="E21" s="6"/>
      <c r="F21" s="6"/>
      <c r="G21" s="6"/>
      <c r="H21" s="4"/>
      <c r="I21" s="4"/>
      <c r="J21" s="4"/>
      <c r="K21" s="6"/>
      <c r="L21" s="6"/>
      <c r="M21" s="6"/>
      <c r="N21" s="4"/>
      <c r="O21" s="4"/>
      <c r="P21" s="4"/>
      <c r="Q21" s="6"/>
      <c r="R21" s="6"/>
      <c r="S21" s="6"/>
      <c r="T21" s="4"/>
      <c r="U21" s="4"/>
      <c r="V21" s="4"/>
      <c r="W21" s="4" t="s">
        <v>27</v>
      </c>
      <c r="X21" s="4" t="s">
        <v>30</v>
      </c>
      <c r="Y21" s="4" t="s">
        <v>27</v>
      </c>
      <c r="Z21" s="4" t="s">
        <v>27</v>
      </c>
      <c r="AA21" s="4" t="str">
        <f t="shared" si="2"/>
        <v>Yes</v>
      </c>
      <c r="AB21" s="4" t="str">
        <f t="shared" si="3"/>
        <v>Yes</v>
      </c>
      <c r="AD21" t="s">
        <v>46</v>
      </c>
      <c r="AE21" s="13">
        <f>COUNTIFS(AA2:AA150, "Indeterminate") + COUNTIFS(AA2:AA155, "Payload exceeds limit")</f>
        <v>0</v>
      </c>
      <c r="AF21" t="s">
        <v>41</v>
      </c>
    </row>
    <row r="22" spans="1:32" ht="12.75" customHeight="1" x14ac:dyDescent="0.2">
      <c r="A22" s="5" t="s">
        <v>68</v>
      </c>
      <c r="B22" s="4" t="s">
        <v>30</v>
      </c>
      <c r="C22" s="4"/>
      <c r="D22" s="4"/>
      <c r="E22" s="6"/>
      <c r="F22" s="6"/>
      <c r="G22" s="6"/>
      <c r="H22" s="4"/>
      <c r="I22" s="4"/>
      <c r="J22" s="4"/>
      <c r="K22" s="6"/>
      <c r="L22" s="6"/>
      <c r="M22" s="6"/>
      <c r="N22" s="4"/>
      <c r="O22" s="4"/>
      <c r="P22" s="4"/>
      <c r="Q22" s="6"/>
      <c r="R22" s="6"/>
      <c r="S22" s="6"/>
      <c r="T22" s="4"/>
      <c r="U22" s="4"/>
      <c r="V22" s="4"/>
      <c r="W22" s="4" t="s">
        <v>27</v>
      </c>
      <c r="X22" s="4" t="s">
        <v>30</v>
      </c>
      <c r="Y22" s="4" t="s">
        <v>27</v>
      </c>
      <c r="Z22" s="4" t="s">
        <v>27</v>
      </c>
      <c r="AA22" s="4" t="str">
        <f t="shared" si="2"/>
        <v>Yes</v>
      </c>
      <c r="AB22" s="4" t="str">
        <f t="shared" si="3"/>
        <v>Yes</v>
      </c>
      <c r="AD22" t="s">
        <v>37</v>
      </c>
      <c r="AE22">
        <f>SUM(AE19:AE21)</f>
        <v>28</v>
      </c>
    </row>
    <row r="23" spans="1:32" ht="12.75" customHeight="1" x14ac:dyDescent="0.2">
      <c r="A23" s="5" t="s">
        <v>69</v>
      </c>
      <c r="B23" s="4" t="s">
        <v>30</v>
      </c>
      <c r="C23" s="4"/>
      <c r="D23" s="4"/>
      <c r="E23" s="6"/>
      <c r="F23" s="6"/>
      <c r="G23" s="6"/>
      <c r="H23" s="4"/>
      <c r="I23" s="4"/>
      <c r="J23" s="4"/>
      <c r="K23" s="6"/>
      <c r="L23" s="6"/>
      <c r="M23" s="6"/>
      <c r="N23" s="4"/>
      <c r="O23" s="4"/>
      <c r="P23" s="4"/>
      <c r="Q23" s="6"/>
      <c r="R23" s="6"/>
      <c r="S23" s="6"/>
      <c r="T23" s="4"/>
      <c r="U23" s="4"/>
      <c r="V23" s="4"/>
      <c r="W23" s="4" t="s">
        <v>27</v>
      </c>
      <c r="X23" s="4" t="s">
        <v>30</v>
      </c>
      <c r="Y23" s="4" t="s">
        <v>27</v>
      </c>
      <c r="Z23" s="4" t="s">
        <v>27</v>
      </c>
      <c r="AA23" s="4" t="str">
        <f t="shared" si="2"/>
        <v>Yes</v>
      </c>
      <c r="AB23" s="4" t="str">
        <f t="shared" si="3"/>
        <v>Yes</v>
      </c>
    </row>
    <row r="24" spans="1:32" ht="12.75" customHeight="1" x14ac:dyDescent="0.2">
      <c r="A24" s="5" t="s">
        <v>70</v>
      </c>
      <c r="B24" s="4" t="s">
        <v>30</v>
      </c>
      <c r="C24" s="4"/>
      <c r="D24" s="4"/>
      <c r="E24" s="6"/>
      <c r="F24" s="6"/>
      <c r="G24" s="6"/>
      <c r="H24" s="4"/>
      <c r="I24" s="4"/>
      <c r="J24" s="4"/>
      <c r="K24" s="6"/>
      <c r="L24" s="6"/>
      <c r="M24" s="6"/>
      <c r="N24" s="4"/>
      <c r="O24" s="4"/>
      <c r="P24" s="4"/>
      <c r="Q24" s="6"/>
      <c r="R24" s="6"/>
      <c r="S24" s="6"/>
      <c r="T24" s="4"/>
      <c r="U24" s="4"/>
      <c r="V24" s="4"/>
      <c r="W24" s="4" t="s">
        <v>27</v>
      </c>
      <c r="X24" s="4" t="s">
        <v>30</v>
      </c>
      <c r="Y24" s="4" t="s">
        <v>27</v>
      </c>
      <c r="Z24" s="4" t="s">
        <v>28</v>
      </c>
      <c r="AA24" s="4" t="str">
        <f t="shared" si="2"/>
        <v>Yes</v>
      </c>
      <c r="AB24" s="4" t="str">
        <f t="shared" si="3"/>
        <v>No</v>
      </c>
    </row>
    <row r="25" spans="1:32" ht="12.75" customHeight="1" x14ac:dyDescent="0.2">
      <c r="A25" s="5" t="s">
        <v>71</v>
      </c>
      <c r="B25" s="4" t="s">
        <v>30</v>
      </c>
      <c r="C25" s="4"/>
      <c r="D25" s="4"/>
      <c r="E25" s="6"/>
      <c r="F25" s="6"/>
      <c r="G25" s="6"/>
      <c r="H25" s="4"/>
      <c r="I25" s="4"/>
      <c r="J25" s="4"/>
      <c r="K25" s="6"/>
      <c r="L25" s="6"/>
      <c r="M25" s="6"/>
      <c r="N25" s="4"/>
      <c r="O25" s="4"/>
      <c r="P25" s="4"/>
      <c r="Q25" s="6"/>
      <c r="R25" s="6"/>
      <c r="S25" s="6"/>
      <c r="T25" s="4"/>
      <c r="U25" s="4"/>
      <c r="V25" s="4"/>
      <c r="W25" s="4" t="s">
        <v>27</v>
      </c>
      <c r="X25" s="4" t="s">
        <v>30</v>
      </c>
      <c r="Y25" s="4" t="s">
        <v>27</v>
      </c>
      <c r="Z25" s="4" t="s">
        <v>28</v>
      </c>
      <c r="AA25" s="4" t="str">
        <f t="shared" si="2"/>
        <v>Yes</v>
      </c>
      <c r="AB25" s="4" t="str">
        <f t="shared" si="3"/>
        <v>No</v>
      </c>
    </row>
    <row r="26" spans="1:32" ht="12.75" customHeight="1" x14ac:dyDescent="0.2">
      <c r="A26" s="5" t="s">
        <v>72</v>
      </c>
      <c r="B26" s="4" t="s">
        <v>30</v>
      </c>
      <c r="C26" s="4"/>
      <c r="D26" s="4"/>
      <c r="E26" s="6"/>
      <c r="F26" s="6"/>
      <c r="G26" s="6"/>
      <c r="H26" s="4"/>
      <c r="I26" s="4"/>
      <c r="J26" s="4"/>
      <c r="K26" s="6"/>
      <c r="L26" s="6"/>
      <c r="M26" s="6"/>
      <c r="N26" s="4"/>
      <c r="O26" s="4"/>
      <c r="P26" s="4"/>
      <c r="Q26" s="6"/>
      <c r="R26" s="6"/>
      <c r="S26" s="6"/>
      <c r="T26" s="4"/>
      <c r="U26" s="4"/>
      <c r="V26" s="4"/>
      <c r="W26" s="4" t="s">
        <v>27</v>
      </c>
      <c r="X26" s="4" t="s">
        <v>30</v>
      </c>
      <c r="Y26" s="4" t="s">
        <v>27</v>
      </c>
      <c r="Z26" s="4" t="s">
        <v>28</v>
      </c>
      <c r="AA26" s="4" t="str">
        <f t="shared" si="2"/>
        <v>Yes</v>
      </c>
      <c r="AB26" s="4" t="str">
        <f t="shared" si="3"/>
        <v>No</v>
      </c>
    </row>
    <row r="27" spans="1:32" ht="12.75" customHeight="1" x14ac:dyDescent="0.2">
      <c r="A27" s="5" t="s">
        <v>73</v>
      </c>
      <c r="B27" s="4" t="s">
        <v>30</v>
      </c>
      <c r="C27" s="4"/>
      <c r="D27" s="4"/>
      <c r="E27" s="6"/>
      <c r="F27" s="6"/>
      <c r="G27" s="6"/>
      <c r="H27" s="4"/>
      <c r="I27" s="4"/>
      <c r="J27" s="4"/>
      <c r="K27" s="6"/>
      <c r="L27" s="6"/>
      <c r="M27" s="6"/>
      <c r="N27" s="4"/>
      <c r="O27" s="4"/>
      <c r="P27" s="4"/>
      <c r="Q27" s="6"/>
      <c r="R27" s="6"/>
      <c r="S27" s="6"/>
      <c r="T27" s="4"/>
      <c r="U27" s="4"/>
      <c r="V27" s="4"/>
      <c r="W27" s="4" t="s">
        <v>27</v>
      </c>
      <c r="X27" s="4" t="s">
        <v>30</v>
      </c>
      <c r="Y27" s="4" t="s">
        <v>27</v>
      </c>
      <c r="Z27" s="4" t="s">
        <v>27</v>
      </c>
      <c r="AA27" s="4" t="str">
        <f t="shared" si="2"/>
        <v>Yes</v>
      </c>
      <c r="AB27" s="4" t="str">
        <f t="shared" si="3"/>
        <v>Yes</v>
      </c>
    </row>
    <row r="28" spans="1:32" ht="12.75" customHeight="1" x14ac:dyDescent="0.2">
      <c r="A28" s="5" t="s">
        <v>74</v>
      </c>
      <c r="B28" s="4" t="s">
        <v>30</v>
      </c>
      <c r="C28" s="4"/>
      <c r="D28" s="4"/>
      <c r="E28" s="6"/>
      <c r="F28" s="6"/>
      <c r="G28" s="6"/>
      <c r="H28" s="4"/>
      <c r="I28" s="4"/>
      <c r="J28" s="4"/>
      <c r="K28" s="6"/>
      <c r="L28" s="6"/>
      <c r="M28" s="6"/>
      <c r="N28" s="4"/>
      <c r="O28" s="4"/>
      <c r="P28" s="4"/>
      <c r="Q28" s="6"/>
      <c r="R28" s="6"/>
      <c r="S28" s="6"/>
      <c r="T28" s="4"/>
      <c r="U28" s="4"/>
      <c r="V28" s="4"/>
      <c r="W28" s="4" t="s">
        <v>27</v>
      </c>
      <c r="X28" s="4" t="s">
        <v>30</v>
      </c>
      <c r="Y28" s="4" t="s">
        <v>27</v>
      </c>
      <c r="Z28" s="4" t="s">
        <v>27</v>
      </c>
      <c r="AA28" s="4" t="str">
        <f t="shared" si="2"/>
        <v>Yes</v>
      </c>
      <c r="AB28" s="4" t="str">
        <f t="shared" si="3"/>
        <v>Yes</v>
      </c>
    </row>
    <row r="29" spans="1:32" ht="12.75" customHeight="1" x14ac:dyDescent="0.2">
      <c r="A29" s="5" t="s">
        <v>31</v>
      </c>
      <c r="B29" s="4" t="s">
        <v>30</v>
      </c>
      <c r="C29" s="4"/>
      <c r="D29" s="4"/>
      <c r="E29" s="6"/>
      <c r="F29" s="6"/>
      <c r="G29" s="6"/>
      <c r="H29" s="4"/>
      <c r="I29" s="4"/>
      <c r="J29" s="4"/>
      <c r="K29" s="6"/>
      <c r="L29" s="6"/>
      <c r="M29" s="6"/>
      <c r="N29" s="4"/>
      <c r="O29" s="4"/>
      <c r="P29" s="4"/>
      <c r="Q29" s="6"/>
      <c r="R29" s="6"/>
      <c r="S29" s="6"/>
      <c r="T29" s="4"/>
      <c r="U29" s="4"/>
      <c r="V29" s="4"/>
      <c r="W29" s="4" t="s">
        <v>27</v>
      </c>
      <c r="X29" s="4" t="s">
        <v>30</v>
      </c>
      <c r="Y29" s="4" t="s">
        <v>27</v>
      </c>
      <c r="Z29" s="4" t="s">
        <v>28</v>
      </c>
      <c r="AA29" s="4" t="str">
        <f t="shared" si="2"/>
        <v>Yes</v>
      </c>
      <c r="AB29" s="4" t="str">
        <f t="shared" si="3"/>
        <v>No</v>
      </c>
    </row>
    <row r="30" spans="1:32" ht="12.75" customHeight="1" x14ac:dyDescent="0.2">
      <c r="A30" s="5"/>
      <c r="B30" s="4"/>
      <c r="C30" s="4"/>
      <c r="D30" s="4"/>
      <c r="E30" s="6"/>
      <c r="F30" s="6"/>
      <c r="G30" s="6"/>
      <c r="H30" s="4"/>
      <c r="I30" s="4"/>
      <c r="J30" s="4"/>
      <c r="K30" s="6"/>
      <c r="L30" s="6"/>
      <c r="M30" s="6"/>
      <c r="N30" s="4"/>
      <c r="O30" s="4"/>
      <c r="P30" s="4"/>
      <c r="Q30" s="6"/>
      <c r="R30" s="6"/>
      <c r="S30" s="6"/>
      <c r="T30" s="4"/>
      <c r="U30" s="4"/>
      <c r="V30" s="4"/>
      <c r="W30" s="4"/>
      <c r="X30" s="4"/>
      <c r="Y30" s="4"/>
      <c r="Z30" s="4"/>
      <c r="AA30" s="4"/>
      <c r="AB30" s="4"/>
    </row>
    <row r="31" spans="1:32" ht="12.75" customHeight="1" x14ac:dyDescent="0.2">
      <c r="A31" s="5"/>
      <c r="B31" s="4"/>
      <c r="C31" s="4"/>
      <c r="D31" s="4"/>
      <c r="E31" s="6"/>
      <c r="F31" s="6"/>
      <c r="G31" s="6"/>
      <c r="H31" s="4"/>
      <c r="I31" s="4"/>
      <c r="J31" s="4"/>
      <c r="K31" s="6"/>
      <c r="L31" s="6"/>
      <c r="M31" s="6"/>
      <c r="N31" s="4"/>
      <c r="O31" s="4"/>
      <c r="P31" s="4"/>
      <c r="Q31" s="6"/>
      <c r="R31" s="6"/>
      <c r="S31" s="6"/>
      <c r="T31" s="4"/>
      <c r="U31" s="4"/>
      <c r="V31" s="4"/>
      <c r="W31" s="4"/>
      <c r="X31" s="11"/>
      <c r="Y31" s="11"/>
      <c r="Z31" s="4"/>
      <c r="AA31" s="4"/>
      <c r="AB31" s="4"/>
    </row>
    <row r="32" spans="1:32" ht="12.75" customHeight="1" x14ac:dyDescent="0.2">
      <c r="A32" s="5"/>
      <c r="B32" s="4"/>
      <c r="C32" s="4"/>
      <c r="D32" s="4"/>
      <c r="E32" s="6"/>
      <c r="F32" s="6"/>
      <c r="G32" s="6"/>
      <c r="H32" s="4"/>
      <c r="I32" s="4"/>
      <c r="J32" s="4"/>
      <c r="K32" s="6"/>
      <c r="L32" s="6"/>
      <c r="M32" s="6"/>
      <c r="N32" s="4"/>
      <c r="O32" s="4"/>
      <c r="P32" s="4"/>
      <c r="Q32" s="6"/>
      <c r="R32" s="6"/>
      <c r="S32" s="6"/>
      <c r="T32" s="4"/>
      <c r="U32" s="4"/>
      <c r="V32" s="4"/>
      <c r="W32" s="4"/>
      <c r="X32" s="4"/>
      <c r="Y32" s="4"/>
      <c r="Z32" s="4"/>
      <c r="AA32" s="4"/>
      <c r="AB32" s="4"/>
    </row>
    <row r="33" spans="1:28" ht="12.75" customHeight="1" x14ac:dyDescent="0.2">
      <c r="A33" s="5"/>
      <c r="B33" s="4"/>
      <c r="C33" s="4"/>
      <c r="D33" s="4"/>
      <c r="E33" s="6"/>
      <c r="F33" s="6"/>
      <c r="G33" s="6"/>
      <c r="H33" s="4"/>
      <c r="I33" s="4"/>
      <c r="J33" s="4"/>
      <c r="K33" s="6"/>
      <c r="L33" s="6"/>
      <c r="M33" s="6"/>
      <c r="N33" s="4"/>
      <c r="O33" s="4"/>
      <c r="P33" s="4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1:28" ht="12.75" customHeight="1" x14ac:dyDescent="0.2">
      <c r="A34" s="5"/>
      <c r="B34" s="4"/>
      <c r="C34" s="4"/>
      <c r="D34" s="4"/>
      <c r="E34" s="6"/>
      <c r="F34" s="6"/>
      <c r="G34" s="6"/>
      <c r="H34" s="4"/>
      <c r="I34" s="4"/>
      <c r="J34" s="4"/>
      <c r="K34" s="6"/>
      <c r="L34" s="6"/>
      <c r="M34" s="6"/>
      <c r="N34" s="4"/>
      <c r="O34" s="4"/>
      <c r="P34" s="4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1:28" ht="12.75" customHeight="1" x14ac:dyDescent="0.2">
      <c r="A35" s="5"/>
      <c r="B35" s="4"/>
      <c r="C35" s="4"/>
      <c r="D35" s="4"/>
      <c r="E35" s="6"/>
      <c r="F35" s="6"/>
      <c r="G35" s="6"/>
      <c r="H35" s="4"/>
      <c r="I35" s="4"/>
      <c r="J35" s="4"/>
      <c r="K35" s="6"/>
      <c r="L35" s="6"/>
      <c r="M35" s="6"/>
      <c r="N35" s="4"/>
      <c r="O35" s="4"/>
      <c r="P35" s="4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1:28" ht="12.75" customHeight="1" x14ac:dyDescent="0.2">
      <c r="A36" s="5"/>
      <c r="B36" s="4"/>
      <c r="C36" s="4"/>
      <c r="D36" s="4"/>
      <c r="E36" s="6"/>
      <c r="F36" s="6"/>
      <c r="G36" s="6"/>
      <c r="H36" s="4"/>
      <c r="I36" s="4"/>
      <c r="J36" s="4"/>
      <c r="K36" s="6"/>
      <c r="L36" s="6"/>
      <c r="M36" s="6"/>
      <c r="N36" s="4"/>
      <c r="O36" s="4"/>
      <c r="P36" s="4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1:28" ht="12.75" customHeight="1" x14ac:dyDescent="0.2">
      <c r="A37" s="5"/>
      <c r="B37" s="4"/>
      <c r="C37" s="4"/>
      <c r="D37" s="4"/>
      <c r="E37" s="6"/>
      <c r="F37" s="6"/>
      <c r="G37" s="6"/>
      <c r="H37" s="4"/>
      <c r="I37" s="4"/>
      <c r="J37" s="4"/>
      <c r="K37" s="6"/>
      <c r="L37" s="6"/>
      <c r="M37" s="6"/>
      <c r="N37" s="4"/>
      <c r="O37" s="4"/>
      <c r="P37" s="4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1:28" ht="12.75" customHeight="1" x14ac:dyDescent="0.2">
      <c r="A38" s="5"/>
      <c r="B38" s="4"/>
      <c r="C38" s="4"/>
      <c r="D38" s="7"/>
      <c r="E38" s="6"/>
      <c r="F38" s="6"/>
      <c r="G38" s="6"/>
      <c r="H38" s="4"/>
      <c r="I38" s="4"/>
      <c r="J38" s="4"/>
      <c r="K38" s="6"/>
      <c r="L38" s="6"/>
      <c r="M38" s="6"/>
      <c r="N38" s="4"/>
      <c r="O38" s="4"/>
      <c r="P38" s="4"/>
      <c r="Q38" s="6"/>
      <c r="R38" s="6"/>
      <c r="S38" s="6"/>
      <c r="T38" s="4"/>
      <c r="U38" s="4"/>
      <c r="V38" s="4"/>
      <c r="W38" s="4"/>
      <c r="X38" s="4"/>
      <c r="Y38" s="4"/>
      <c r="Z38" s="4"/>
      <c r="AA38" s="4"/>
      <c r="AB38" s="4"/>
    </row>
    <row r="39" spans="1:28" ht="12.75" customHeight="1" x14ac:dyDescent="0.2">
      <c r="A39" s="5"/>
      <c r="B39" s="4"/>
      <c r="C39" s="4"/>
      <c r="D39" s="7"/>
      <c r="E39" s="6"/>
      <c r="F39" s="6"/>
      <c r="G39" s="6"/>
      <c r="H39" s="4"/>
      <c r="I39" s="4"/>
      <c r="J39" s="7"/>
      <c r="K39" s="6"/>
      <c r="L39" s="6"/>
      <c r="M39" s="6"/>
      <c r="N39" s="4"/>
      <c r="O39" s="4"/>
      <c r="P39" s="7"/>
      <c r="Q39" s="6"/>
      <c r="R39" s="6"/>
      <c r="S39" s="6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 customHeight="1" x14ac:dyDescent="0.2">
      <c r="A40" s="5"/>
      <c r="B40" s="4"/>
      <c r="C40" s="4"/>
      <c r="D40" s="4"/>
      <c r="E40" s="6"/>
      <c r="F40" s="6"/>
      <c r="G40" s="6"/>
      <c r="H40" s="4"/>
      <c r="I40" s="4"/>
      <c r="J40" s="4"/>
      <c r="K40" s="6"/>
      <c r="L40" s="6"/>
      <c r="M40" s="6"/>
      <c r="N40" s="4"/>
      <c r="O40" s="4"/>
      <c r="P40" s="4"/>
      <c r="Q40" s="6"/>
      <c r="R40" s="6"/>
      <c r="S40" s="6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 customHeight="1" x14ac:dyDescent="0.2">
      <c r="A41" s="5"/>
      <c r="B41" s="4"/>
      <c r="C41" s="4"/>
      <c r="D41" s="4"/>
      <c r="E41" s="6"/>
      <c r="F41" s="6"/>
      <c r="G41" s="6"/>
      <c r="H41" s="4"/>
      <c r="I41" s="4"/>
      <c r="J41" s="4"/>
      <c r="K41" s="6"/>
      <c r="L41" s="6"/>
      <c r="M41" s="6"/>
      <c r="N41" s="4"/>
      <c r="O41" s="4"/>
      <c r="P41" s="4"/>
      <c r="Q41" s="6"/>
      <c r="R41" s="6"/>
      <c r="S41" s="6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 customHeight="1" x14ac:dyDescent="0.2">
      <c r="A42" s="5"/>
      <c r="B42" s="4"/>
      <c r="C42" s="4"/>
      <c r="D42" s="4"/>
      <c r="E42" s="6"/>
      <c r="F42" s="6"/>
      <c r="G42" s="6"/>
      <c r="H42" s="4"/>
      <c r="I42" s="4"/>
      <c r="J42" s="4"/>
      <c r="K42" s="6"/>
      <c r="L42" s="6"/>
      <c r="M42" s="6"/>
      <c r="N42" s="4"/>
      <c r="O42" s="4"/>
      <c r="P42" s="4"/>
      <c r="Q42" s="6"/>
      <c r="R42" s="6"/>
      <c r="S42" s="6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 customHeight="1" x14ac:dyDescent="0.2">
      <c r="A43" s="5"/>
      <c r="B43" s="4"/>
      <c r="C43" s="4"/>
      <c r="D43" s="4"/>
      <c r="E43" s="6"/>
      <c r="F43" s="6"/>
      <c r="G43" s="6"/>
      <c r="H43" s="4"/>
      <c r="I43" s="4"/>
      <c r="J43" s="4"/>
      <c r="K43" s="6"/>
      <c r="L43" s="6"/>
      <c r="M43" s="6"/>
      <c r="N43" s="4"/>
      <c r="O43" s="4"/>
      <c r="P43" s="4"/>
      <c r="Q43" s="6"/>
      <c r="R43" s="6"/>
      <c r="S43" s="6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 customHeight="1" x14ac:dyDescent="0.2">
      <c r="A44" s="5"/>
      <c r="B44" s="4"/>
      <c r="C44" s="4"/>
      <c r="D44" s="4"/>
      <c r="E44" s="6"/>
      <c r="F44" s="6"/>
      <c r="G44" s="6"/>
      <c r="H44" s="4"/>
      <c r="I44" s="4"/>
      <c r="J44" s="4"/>
      <c r="K44" s="6"/>
      <c r="L44" s="6"/>
      <c r="M44" s="6"/>
      <c r="N44" s="4"/>
      <c r="O44" s="4"/>
      <c r="P44" s="4"/>
      <c r="Q44" s="6"/>
      <c r="R44" s="6"/>
      <c r="S44" s="6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 customHeight="1" x14ac:dyDescent="0.2">
      <c r="A45" s="5"/>
      <c r="B45" s="4"/>
      <c r="C45" s="4"/>
      <c r="D45" s="4"/>
      <c r="E45" s="6"/>
      <c r="F45" s="6"/>
      <c r="G45" s="6"/>
      <c r="H45" s="4"/>
      <c r="I45" s="4"/>
      <c r="J45" s="4"/>
      <c r="K45" s="6"/>
      <c r="L45" s="6"/>
      <c r="M45" s="6"/>
      <c r="N45" s="4"/>
      <c r="O45" s="4"/>
      <c r="P45" s="4"/>
      <c r="Q45" s="6"/>
      <c r="R45" s="6"/>
      <c r="S45" s="6"/>
      <c r="T45" s="4"/>
      <c r="U45" s="4"/>
      <c r="V45" s="4"/>
      <c r="W45" s="4"/>
      <c r="X45" s="12"/>
      <c r="Y45" s="12"/>
      <c r="Z45" s="12"/>
      <c r="AA45" s="12"/>
      <c r="AB45" s="12"/>
    </row>
    <row r="46" spans="1:28" ht="12.75" customHeight="1" x14ac:dyDescent="0.2">
      <c r="A46" s="5"/>
      <c r="B46" s="4"/>
      <c r="C46" s="4"/>
      <c r="D46" s="4"/>
      <c r="E46" s="6"/>
      <c r="F46" s="6"/>
      <c r="G46" s="6"/>
      <c r="H46" s="4"/>
      <c r="I46" s="4"/>
      <c r="J46" s="4"/>
      <c r="K46" s="6"/>
      <c r="L46" s="6"/>
      <c r="M46" s="6"/>
      <c r="N46" s="4"/>
      <c r="O46" s="4"/>
      <c r="P46" s="4"/>
      <c r="Q46" s="6"/>
      <c r="R46" s="6"/>
      <c r="S46" s="6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 customHeight="1" x14ac:dyDescent="0.2">
      <c r="A47" s="5"/>
      <c r="B47" s="4"/>
      <c r="C47" s="4"/>
      <c r="D47" s="4"/>
      <c r="E47" s="6"/>
      <c r="F47" s="6"/>
      <c r="G47" s="6"/>
      <c r="H47" s="4"/>
      <c r="I47" s="4"/>
      <c r="J47" s="4"/>
      <c r="K47" s="6"/>
      <c r="L47" s="6"/>
      <c r="M47" s="6"/>
      <c r="N47" s="4"/>
      <c r="O47" s="4"/>
      <c r="P47" s="4"/>
      <c r="Q47" s="6"/>
      <c r="R47" s="6"/>
      <c r="S47" s="6"/>
      <c r="T47" s="4"/>
      <c r="U47" s="4"/>
      <c r="V47" s="4"/>
      <c r="W47" s="4"/>
      <c r="X47" s="12"/>
      <c r="Y47" s="12"/>
      <c r="Z47" s="12"/>
      <c r="AA47" s="12"/>
      <c r="AB47" s="12"/>
    </row>
    <row r="48" spans="1:28" ht="12.75" customHeight="1" x14ac:dyDescent="0.2">
      <c r="A48" s="5"/>
      <c r="B48" s="4"/>
      <c r="C48" s="4"/>
      <c r="D48" s="4"/>
      <c r="E48" s="6"/>
      <c r="F48" s="6"/>
      <c r="G48" s="6"/>
      <c r="H48" s="4"/>
      <c r="I48" s="4"/>
      <c r="J48" s="4"/>
      <c r="K48" s="6"/>
      <c r="L48" s="6"/>
      <c r="M48" s="6"/>
      <c r="N48" s="4"/>
      <c r="O48" s="4"/>
      <c r="P48" s="4"/>
      <c r="Q48" s="6"/>
      <c r="R48" s="6"/>
      <c r="S48" s="6"/>
      <c r="T48" s="4"/>
      <c r="U48" s="4"/>
      <c r="V48" s="4"/>
      <c r="W48" s="4"/>
      <c r="X48" s="11"/>
      <c r="Y48" s="11"/>
      <c r="Z48" s="4"/>
      <c r="AA48" s="4"/>
      <c r="AB48" s="4"/>
    </row>
    <row r="49" spans="1:28" ht="12.75" customHeight="1" x14ac:dyDescent="0.2">
      <c r="A49" s="5"/>
      <c r="B49" s="4"/>
      <c r="C49" s="4"/>
      <c r="D49" s="4"/>
      <c r="E49" s="6"/>
      <c r="F49" s="6"/>
      <c r="G49" s="6"/>
      <c r="H49" s="4"/>
      <c r="I49" s="4"/>
      <c r="J49" s="4"/>
      <c r="K49" s="6"/>
      <c r="L49" s="6"/>
      <c r="M49" s="6"/>
      <c r="N49" s="4"/>
      <c r="O49" s="4"/>
      <c r="P49" s="4"/>
      <c r="Q49" s="6"/>
      <c r="R49" s="6"/>
      <c r="S49" s="6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 customHeight="1" x14ac:dyDescent="0.2">
      <c r="A50" s="5"/>
      <c r="B50" s="4"/>
      <c r="C50" s="4"/>
      <c r="D50" s="4"/>
      <c r="E50" s="6"/>
      <c r="F50" s="6"/>
      <c r="G50" s="6"/>
      <c r="H50" s="4"/>
      <c r="I50" s="4"/>
      <c r="J50" s="4"/>
      <c r="K50" s="6"/>
      <c r="L50" s="6"/>
      <c r="M50" s="6"/>
      <c r="N50" s="4"/>
      <c r="O50" s="4"/>
      <c r="P50" s="4"/>
      <c r="Q50" s="6"/>
      <c r="R50" s="6"/>
      <c r="S50" s="6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 customHeight="1" x14ac:dyDescent="0.2">
      <c r="A51" s="5"/>
      <c r="B51" s="4"/>
      <c r="C51" s="4"/>
      <c r="D51" s="4"/>
      <c r="E51" s="6"/>
      <c r="F51" s="6"/>
      <c r="G51" s="6"/>
      <c r="H51" s="4"/>
      <c r="I51" s="4"/>
      <c r="J51" s="4"/>
      <c r="K51" s="6"/>
      <c r="L51" s="6"/>
      <c r="M51" s="6"/>
      <c r="N51" s="4"/>
      <c r="O51" s="4"/>
      <c r="P51" s="4"/>
      <c r="Q51" s="6"/>
      <c r="R51" s="6"/>
      <c r="S51" s="6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 customHeight="1" x14ac:dyDescent="0.2">
      <c r="A52" s="5"/>
      <c r="B52" s="4"/>
      <c r="C52" s="4"/>
      <c r="D52" s="4"/>
      <c r="E52" s="6"/>
      <c r="F52" s="6"/>
      <c r="G52" s="6"/>
      <c r="H52" s="4"/>
      <c r="I52" s="4"/>
      <c r="J52" s="4"/>
      <c r="K52" s="6"/>
      <c r="L52" s="6"/>
      <c r="M52" s="6"/>
      <c r="N52" s="4"/>
      <c r="O52" s="4"/>
      <c r="P52" s="4"/>
      <c r="Q52" s="6"/>
      <c r="R52" s="6"/>
      <c r="S52" s="6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 customHeight="1" x14ac:dyDescent="0.2">
      <c r="A53" s="5"/>
      <c r="B53" s="4"/>
      <c r="C53" s="4"/>
      <c r="D53" s="4"/>
      <c r="E53" s="6"/>
      <c r="F53" s="6"/>
      <c r="G53" s="6"/>
      <c r="H53" s="4"/>
      <c r="I53" s="4"/>
      <c r="J53" s="4"/>
      <c r="K53" s="6"/>
      <c r="L53" s="6"/>
      <c r="M53" s="6"/>
      <c r="N53" s="4"/>
      <c r="O53" s="4"/>
      <c r="P53" s="4"/>
      <c r="Q53" s="6"/>
      <c r="R53" s="6"/>
      <c r="S53" s="6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 customHeight="1" x14ac:dyDescent="0.2">
      <c r="A54" s="5"/>
      <c r="B54" s="4"/>
      <c r="C54" s="4"/>
      <c r="D54" s="4"/>
      <c r="E54" s="6"/>
      <c r="F54" s="6"/>
      <c r="G54" s="6"/>
      <c r="H54" s="4"/>
      <c r="I54" s="4"/>
      <c r="J54" s="4"/>
      <c r="K54" s="6"/>
      <c r="L54" s="6"/>
      <c r="M54" s="6"/>
      <c r="N54" s="4"/>
      <c r="O54" s="4"/>
      <c r="P54" s="4"/>
      <c r="Q54" s="6"/>
      <c r="R54" s="6"/>
      <c r="S54" s="6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 customHeight="1" x14ac:dyDescent="0.2">
      <c r="A55" s="5"/>
      <c r="B55" s="4"/>
      <c r="C55" s="4"/>
      <c r="D55" s="4"/>
      <c r="E55" s="6"/>
      <c r="F55" s="6"/>
      <c r="G55" s="6"/>
      <c r="H55" s="4"/>
      <c r="I55" s="4"/>
      <c r="J55" s="4"/>
      <c r="K55" s="6"/>
      <c r="L55" s="6"/>
      <c r="M55" s="6"/>
      <c r="N55" s="4"/>
      <c r="O55" s="4"/>
      <c r="P55" s="4"/>
      <c r="Q55" s="6"/>
      <c r="R55" s="6"/>
      <c r="S55" s="6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 customHeight="1" x14ac:dyDescent="0.2">
      <c r="A56" s="5"/>
      <c r="B56" s="4"/>
      <c r="C56" s="4"/>
      <c r="D56" s="4"/>
      <c r="E56" s="6"/>
      <c r="F56" s="6"/>
      <c r="G56" s="6"/>
      <c r="H56" s="4"/>
      <c r="I56" s="4"/>
      <c r="J56" s="4"/>
      <c r="K56" s="6"/>
      <c r="L56" s="6"/>
      <c r="M56" s="6"/>
      <c r="N56" s="4"/>
      <c r="O56" s="4"/>
      <c r="P56" s="4"/>
      <c r="Q56" s="6"/>
      <c r="R56" s="6"/>
      <c r="S56" s="6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 customHeight="1" x14ac:dyDescent="0.2">
      <c r="A57" s="5"/>
      <c r="B57" s="4"/>
      <c r="C57" s="4"/>
      <c r="D57" s="4"/>
      <c r="E57" s="6"/>
      <c r="F57" s="6"/>
      <c r="G57" s="6"/>
      <c r="H57" s="4"/>
      <c r="I57" s="4"/>
      <c r="J57" s="4"/>
      <c r="K57" s="6"/>
      <c r="L57" s="6"/>
      <c r="M57" s="6"/>
      <c r="N57" s="4"/>
      <c r="O57" s="4"/>
      <c r="P57" s="4"/>
      <c r="Q57" s="6"/>
      <c r="R57" s="6"/>
      <c r="S57" s="6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 customHeight="1" x14ac:dyDescent="0.2">
      <c r="A58" s="5"/>
      <c r="B58" s="4"/>
      <c r="C58" s="4"/>
      <c r="D58" s="7"/>
      <c r="E58" s="6"/>
      <c r="F58" s="6"/>
      <c r="G58" s="6"/>
      <c r="H58" s="4"/>
      <c r="I58" s="4"/>
      <c r="J58" s="4"/>
      <c r="K58" s="6"/>
      <c r="L58" s="6"/>
      <c r="M58" s="6"/>
      <c r="N58" s="4"/>
      <c r="O58" s="4"/>
      <c r="P58" s="4"/>
      <c r="Q58" s="6"/>
      <c r="R58" s="6"/>
      <c r="S58" s="6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 customHeight="1" x14ac:dyDescent="0.2">
      <c r="A59" s="5"/>
      <c r="B59" s="4"/>
      <c r="C59" s="4"/>
      <c r="D59" s="4"/>
      <c r="E59" s="6"/>
      <c r="F59" s="6"/>
      <c r="G59" s="6"/>
      <c r="H59" s="4"/>
      <c r="I59" s="4"/>
      <c r="J59" s="4"/>
      <c r="K59" s="6"/>
      <c r="L59" s="6"/>
      <c r="M59" s="6"/>
      <c r="N59" s="4"/>
      <c r="O59" s="4"/>
      <c r="P59" s="4"/>
      <c r="Q59" s="6"/>
      <c r="R59" s="6"/>
      <c r="S59" s="6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 customHeight="1" x14ac:dyDescent="0.2">
      <c r="A60" s="5"/>
      <c r="B60" s="4"/>
      <c r="C60" s="4"/>
      <c r="D60" s="7"/>
      <c r="E60" s="6"/>
      <c r="F60" s="6"/>
      <c r="G60" s="6"/>
      <c r="H60" s="4"/>
      <c r="I60" s="4"/>
      <c r="J60" s="7"/>
      <c r="K60" s="6"/>
      <c r="L60" s="6"/>
      <c r="M60" s="6"/>
      <c r="N60" s="4"/>
      <c r="O60" s="4"/>
      <c r="P60" s="4"/>
      <c r="Q60" s="6"/>
      <c r="R60" s="6"/>
      <c r="S60" s="6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 customHeight="1" x14ac:dyDescent="0.2">
      <c r="A61" s="5"/>
      <c r="B61" s="4"/>
      <c r="C61" s="4"/>
      <c r="D61" s="4"/>
      <c r="E61" s="6"/>
      <c r="F61" s="6"/>
      <c r="G61" s="6"/>
      <c r="H61" s="4"/>
      <c r="I61" s="4"/>
      <c r="J61" s="4"/>
      <c r="K61" s="6"/>
      <c r="L61" s="6"/>
      <c r="M61" s="6"/>
      <c r="N61" s="4"/>
      <c r="O61" s="4"/>
      <c r="P61" s="4"/>
      <c r="Q61" s="6"/>
      <c r="R61" s="6"/>
      <c r="S61" s="6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 customHeight="1" x14ac:dyDescent="0.2">
      <c r="A62" s="5"/>
      <c r="B62" s="4"/>
      <c r="C62" s="4"/>
      <c r="D62" s="4"/>
      <c r="E62" s="6"/>
      <c r="F62" s="6"/>
      <c r="G62" s="6"/>
      <c r="H62" s="4"/>
      <c r="I62" s="4"/>
      <c r="J62" s="4"/>
      <c r="K62" s="6"/>
      <c r="L62" s="6"/>
      <c r="M62" s="6"/>
      <c r="N62" s="4"/>
      <c r="O62" s="4"/>
      <c r="P62" s="4"/>
      <c r="Q62" s="6"/>
      <c r="R62" s="6"/>
      <c r="S62" s="6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 customHeight="1" x14ac:dyDescent="0.2">
      <c r="A63" s="5"/>
      <c r="B63" s="4"/>
      <c r="C63" s="4"/>
      <c r="D63" s="4"/>
      <c r="E63" s="6"/>
      <c r="F63" s="6"/>
      <c r="G63" s="6"/>
      <c r="H63" s="4"/>
      <c r="I63" s="4"/>
      <c r="J63" s="4"/>
      <c r="K63" s="6"/>
      <c r="L63" s="6"/>
      <c r="M63" s="6"/>
      <c r="N63" s="4"/>
      <c r="O63" s="4"/>
      <c r="P63" s="4"/>
      <c r="Q63" s="6"/>
      <c r="R63" s="6"/>
      <c r="S63" s="6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 customHeight="1" x14ac:dyDescent="0.2">
      <c r="A64" s="5"/>
      <c r="B64" s="4"/>
      <c r="C64" s="4"/>
      <c r="D64" s="4"/>
      <c r="E64" s="6"/>
      <c r="F64" s="6"/>
      <c r="G64" s="6"/>
      <c r="H64" s="4"/>
      <c r="I64" s="4"/>
      <c r="J64" s="4"/>
      <c r="K64" s="6"/>
      <c r="L64" s="6"/>
      <c r="M64" s="6"/>
      <c r="N64" s="4"/>
      <c r="O64" s="4"/>
      <c r="P64" s="4"/>
      <c r="Q64" s="6"/>
      <c r="R64" s="6"/>
      <c r="S64" s="6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 customHeight="1" x14ac:dyDescent="0.2">
      <c r="A65" s="5"/>
      <c r="B65" s="4"/>
      <c r="C65" s="4"/>
      <c r="D65" s="4"/>
      <c r="E65" s="6"/>
      <c r="F65" s="6"/>
      <c r="G65" s="6"/>
      <c r="H65" s="4"/>
      <c r="I65" s="4"/>
      <c r="J65" s="4"/>
      <c r="K65" s="6"/>
      <c r="L65" s="6"/>
      <c r="M65" s="6"/>
      <c r="N65" s="4"/>
      <c r="O65" s="4"/>
      <c r="P65" s="4"/>
      <c r="Q65" s="6"/>
      <c r="R65" s="6"/>
      <c r="S65" s="6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 customHeight="1" x14ac:dyDescent="0.2">
      <c r="A66" s="5"/>
      <c r="B66" s="4"/>
      <c r="C66" s="4"/>
      <c r="D66" s="4"/>
      <c r="E66" s="6"/>
      <c r="F66" s="6"/>
      <c r="G66" s="6"/>
      <c r="H66" s="4"/>
      <c r="I66" s="4"/>
      <c r="J66" s="4"/>
      <c r="K66" s="6"/>
      <c r="L66" s="6"/>
      <c r="M66" s="6"/>
      <c r="N66" s="4"/>
      <c r="O66" s="4"/>
      <c r="P66" s="4"/>
      <c r="Q66" s="6"/>
      <c r="R66" s="6"/>
      <c r="S66" s="6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 customHeight="1" x14ac:dyDescent="0.2">
      <c r="A67" s="5"/>
      <c r="B67" s="4"/>
      <c r="C67" s="4"/>
      <c r="D67" s="7"/>
      <c r="E67" s="6"/>
      <c r="F67" s="6"/>
      <c r="G67" s="6"/>
      <c r="H67" s="4"/>
      <c r="I67" s="4"/>
      <c r="J67" s="4"/>
      <c r="K67" s="6"/>
      <c r="L67" s="6"/>
      <c r="M67" s="6"/>
      <c r="N67" s="4"/>
      <c r="O67" s="4"/>
      <c r="P67" s="4"/>
      <c r="Q67" s="6"/>
      <c r="R67" s="6"/>
      <c r="S67" s="6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 customHeight="1" x14ac:dyDescent="0.2">
      <c r="A68" s="5"/>
      <c r="B68" s="4"/>
      <c r="C68" s="4"/>
      <c r="D68" s="4"/>
      <c r="E68" s="6"/>
      <c r="F68" s="6"/>
      <c r="G68" s="6"/>
      <c r="H68" s="4"/>
      <c r="I68" s="4"/>
      <c r="J68" s="4"/>
      <c r="K68" s="6"/>
      <c r="L68" s="6"/>
      <c r="M68" s="6"/>
      <c r="N68" s="4"/>
      <c r="O68" s="4"/>
      <c r="P68" s="4"/>
      <c r="Q68" s="6"/>
      <c r="R68" s="6"/>
      <c r="S68" s="6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 customHeight="1" x14ac:dyDescent="0.2">
      <c r="A69" s="5"/>
      <c r="B69" s="4"/>
      <c r="C69" s="4"/>
      <c r="D69" s="4"/>
      <c r="E69" s="6"/>
      <c r="F69" s="6"/>
      <c r="G69" s="6"/>
      <c r="H69" s="4"/>
      <c r="I69" s="4"/>
      <c r="J69" s="4"/>
      <c r="K69" s="6"/>
      <c r="L69" s="6"/>
      <c r="M69" s="6"/>
      <c r="N69" s="4"/>
      <c r="O69" s="4"/>
      <c r="P69" s="4"/>
      <c r="Q69" s="6"/>
      <c r="R69" s="6"/>
      <c r="S69" s="6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 customHeight="1" x14ac:dyDescent="0.2">
      <c r="A70" s="5"/>
      <c r="B70" s="4"/>
      <c r="C70" s="4"/>
      <c r="D70" s="4"/>
      <c r="E70" s="6"/>
      <c r="F70" s="6"/>
      <c r="G70" s="6"/>
      <c r="H70" s="4"/>
      <c r="I70" s="4"/>
      <c r="J70" s="4"/>
      <c r="K70" s="6"/>
      <c r="L70" s="6"/>
      <c r="M70" s="6"/>
      <c r="N70" s="4"/>
      <c r="O70" s="4"/>
      <c r="P70" s="4"/>
      <c r="Q70" s="6"/>
      <c r="R70" s="6"/>
      <c r="S70" s="6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 customHeight="1" x14ac:dyDescent="0.2">
      <c r="A71" s="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 customHeight="1" x14ac:dyDescent="0.2">
      <c r="A72" s="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 customHeight="1" x14ac:dyDescent="0.2">
      <c r="A73" s="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 customHeight="1" x14ac:dyDescent="0.2">
      <c r="A74" s="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 customHeight="1" x14ac:dyDescent="0.2">
      <c r="A75" s="5"/>
      <c r="B75" s="10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 customHeight="1" x14ac:dyDescent="0.2">
      <c r="A76" s="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 customHeight="1" x14ac:dyDescent="0.2">
      <c r="A77" s="5"/>
      <c r="B77" s="10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 customHeight="1" x14ac:dyDescent="0.2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 customHeight="1" x14ac:dyDescent="0.2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 customHeight="1" x14ac:dyDescent="0.2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 customHeight="1" x14ac:dyDescent="0.2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 customHeight="1" x14ac:dyDescent="0.2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 customHeight="1" x14ac:dyDescent="0.2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10"/>
      <c r="W83" s="4"/>
      <c r="X83" s="4"/>
      <c r="Y83" s="4"/>
      <c r="Z83" s="4"/>
      <c r="AA83" s="4"/>
      <c r="AB83" s="4"/>
    </row>
    <row r="84" spans="1:28" ht="12.75" customHeight="1" x14ac:dyDescent="0.2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10"/>
      <c r="W84" s="4"/>
      <c r="X84" s="4"/>
      <c r="Y84" s="4"/>
      <c r="Z84" s="4"/>
      <c r="AA84" s="4"/>
      <c r="AB84" s="4"/>
    </row>
    <row r="85" spans="1:28" ht="12.75" customHeight="1" x14ac:dyDescent="0.2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 customHeight="1" x14ac:dyDescent="0.2">
      <c r="A86" s="5"/>
      <c r="B86" s="10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10"/>
      <c r="W86" s="4"/>
      <c r="X86" s="4"/>
      <c r="Y86" s="4"/>
      <c r="Z86" s="4"/>
      <c r="AA86" s="4"/>
      <c r="AB86" s="4"/>
    </row>
    <row r="87" spans="1:28" ht="12.75" customHeight="1" x14ac:dyDescent="0.2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 customHeight="1" x14ac:dyDescent="0.2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 customHeight="1" x14ac:dyDescent="0.2">
      <c r="A89" s="5"/>
      <c r="B89" s="10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10"/>
      <c r="W89" s="4"/>
      <c r="X89" s="4"/>
      <c r="Y89" s="4"/>
      <c r="Z89" s="4"/>
      <c r="AA89" s="4"/>
      <c r="AB89" s="4"/>
    </row>
    <row r="90" spans="1:28" ht="12.75" customHeight="1" x14ac:dyDescent="0.2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 customHeight="1" x14ac:dyDescent="0.2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 customHeight="1" x14ac:dyDescent="0.2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 customHeight="1" x14ac:dyDescent="0.2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 customHeight="1" x14ac:dyDescent="0.2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 customHeight="1" x14ac:dyDescent="0.2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 customHeight="1" x14ac:dyDescent="0.2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 customHeight="1" x14ac:dyDescent="0.2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 customHeight="1" x14ac:dyDescent="0.2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 customHeight="1" x14ac:dyDescent="0.2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 customHeight="1" x14ac:dyDescent="0.2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 customHeight="1" x14ac:dyDescent="0.2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 customHeight="1" x14ac:dyDescent="0.2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 customHeight="1" x14ac:dyDescent="0.2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 customHeight="1" x14ac:dyDescent="0.2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 customHeight="1" x14ac:dyDescent="0.2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 customHeight="1" x14ac:dyDescent="0.2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 customHeight="1" x14ac:dyDescent="0.2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 customHeight="1" x14ac:dyDescent="0.2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 customHeight="1" x14ac:dyDescent="0.2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 x14ac:dyDescent="0.25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9"/>
      <c r="V110" s="4"/>
      <c r="W110" s="4"/>
      <c r="X110" s="4"/>
      <c r="Y110" s="4"/>
      <c r="Z110" s="4"/>
      <c r="AA110" s="4"/>
      <c r="AB110" s="4"/>
    </row>
    <row r="111" spans="1:28" ht="12.75" customHeight="1" x14ac:dyDescent="0.2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 customHeight="1" x14ac:dyDescent="0.2">
      <c r="A112" s="5"/>
      <c r="B112" s="10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 customHeight="1" x14ac:dyDescent="0.2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 customHeight="1" x14ac:dyDescent="0.2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 customHeight="1" x14ac:dyDescent="0.2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 customHeight="1" x14ac:dyDescent="0.2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 customHeight="1" x14ac:dyDescent="0.2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 customHeight="1" x14ac:dyDescent="0.2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 customHeight="1" x14ac:dyDescent="0.2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 customHeight="1" x14ac:dyDescent="0.2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 customHeight="1" x14ac:dyDescent="0.2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 customHeight="1" x14ac:dyDescent="0.2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 customHeight="1" x14ac:dyDescent="0.2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 customHeight="1" x14ac:dyDescent="0.2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 customHeight="1" x14ac:dyDescent="0.2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 customHeight="1" x14ac:dyDescent="0.2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 customHeight="1" x14ac:dyDescent="0.2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 customHeight="1" x14ac:dyDescent="0.2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 customHeight="1" x14ac:dyDescent="0.2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 customHeight="1" x14ac:dyDescent="0.2">
      <c r="A130" s="5"/>
      <c r="B130" s="1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 customHeight="1" x14ac:dyDescent="0.2">
      <c r="A131" s="5"/>
      <c r="B131" s="10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 customHeight="1" x14ac:dyDescent="0.2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 customHeight="1" x14ac:dyDescent="0.2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 customHeight="1" x14ac:dyDescent="0.2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 customHeight="1" x14ac:dyDescent="0.2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 customHeight="1" x14ac:dyDescent="0.2">
      <c r="A136" s="5"/>
      <c r="B136" s="10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 customHeight="1" x14ac:dyDescent="0.2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 customHeight="1" x14ac:dyDescent="0.2">
      <c r="A138" s="5"/>
      <c r="B138" s="10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 customHeight="1" x14ac:dyDescent="0.2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 customHeight="1" x14ac:dyDescent="0.2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 customHeight="1" x14ac:dyDescent="0.2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 customHeight="1" x14ac:dyDescent="0.2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 customHeight="1" x14ac:dyDescent="0.2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 customHeight="1" x14ac:dyDescent="0.2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 customHeight="1" x14ac:dyDescent="0.2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 customHeight="1" x14ac:dyDescent="0.2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 customHeight="1" x14ac:dyDescent="0.2">
      <c r="A147" s="5"/>
      <c r="B147" s="10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 customHeight="1" x14ac:dyDescent="0.2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 customHeight="1" x14ac:dyDescent="0.2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 customHeight="1" x14ac:dyDescent="0.2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 customHeight="1" x14ac:dyDescent="0.2">
      <c r="AA151" s="4"/>
      <c r="AB151" s="4"/>
    </row>
    <row r="152" spans="1:28" ht="12.75" customHeight="1" x14ac:dyDescent="0.2">
      <c r="AA152" s="4"/>
      <c r="AB152" s="4"/>
    </row>
    <row r="153" spans="1:28" ht="12.75" customHeight="1" x14ac:dyDescent="0.2">
      <c r="AA153" s="4"/>
      <c r="AB153" s="4"/>
    </row>
    <row r="154" spans="1:28" ht="12.75" customHeight="1" x14ac:dyDescent="0.2">
      <c r="AA154" s="4"/>
      <c r="AB154" s="4"/>
    </row>
    <row r="155" spans="1:28" ht="12.75" customHeight="1" x14ac:dyDescent="0.2">
      <c r="AA155" s="4"/>
      <c r="AB155" s="4"/>
    </row>
    <row r="156" spans="1:28" ht="12.75" customHeight="1" x14ac:dyDescent="0.2">
      <c r="AA156" s="4"/>
      <c r="AB156" s="4"/>
    </row>
    <row r="157" spans="1:28" ht="12.75" customHeight="1" x14ac:dyDescent="0.2">
      <c r="AA157" s="4"/>
      <c r="AB157" s="4"/>
    </row>
    <row r="158" spans="1:28" ht="12.75" customHeight="1" x14ac:dyDescent="0.2">
      <c r="AA158" s="4"/>
      <c r="AB158" s="4"/>
    </row>
    <row r="159" spans="1:28" ht="12.75" customHeight="1" x14ac:dyDescent="0.2">
      <c r="AA159" s="4"/>
      <c r="AB159" s="4"/>
    </row>
    <row r="160" spans="1:28" ht="12.75" customHeight="1" x14ac:dyDescent="0.2">
      <c r="AA160" s="4"/>
      <c r="AB160" s="4"/>
    </row>
    <row r="161" spans="27:28" ht="12.75" customHeight="1" x14ac:dyDescent="0.2">
      <c r="AA161" s="4"/>
      <c r="AB161" s="4"/>
    </row>
    <row r="162" spans="27:28" ht="12.75" customHeight="1" x14ac:dyDescent="0.2">
      <c r="AA162" s="4"/>
      <c r="AB162" s="4"/>
    </row>
    <row r="163" spans="27:28" ht="12.75" customHeight="1" x14ac:dyDescent="0.2">
      <c r="AA163" s="4"/>
      <c r="AB163" s="4"/>
    </row>
    <row r="164" spans="27:28" ht="12.75" customHeight="1" x14ac:dyDescent="0.2">
      <c r="AA164" s="4"/>
      <c r="AB164" s="4"/>
    </row>
    <row r="165" spans="27:28" ht="12.75" customHeight="1" x14ac:dyDescent="0.2">
      <c r="AA165" s="4"/>
      <c r="AB165" s="4"/>
    </row>
    <row r="166" spans="27:28" ht="12.75" customHeight="1" x14ac:dyDescent="0.2">
      <c r="AA166" s="4"/>
      <c r="AB166" s="4"/>
    </row>
    <row r="167" spans="27:28" ht="12.75" customHeight="1" x14ac:dyDescent="0.2">
      <c r="AA167" s="4"/>
      <c r="AB167" s="4"/>
    </row>
    <row r="168" spans="27:28" ht="12.75" customHeight="1" x14ac:dyDescent="0.2">
      <c r="AA168" s="4"/>
      <c r="AB168" s="4"/>
    </row>
    <row r="169" spans="27:28" ht="12.75" customHeight="1" x14ac:dyDescent="0.2">
      <c r="AA169" s="4"/>
      <c r="AB169" s="4"/>
    </row>
    <row r="170" spans="27:28" ht="12.75" customHeight="1" x14ac:dyDescent="0.2">
      <c r="AA170" s="4"/>
      <c r="AB170" s="4"/>
    </row>
    <row r="171" spans="27:28" ht="12.75" customHeight="1" x14ac:dyDescent="0.2">
      <c r="AA171" s="4"/>
      <c r="AB171" s="4"/>
    </row>
    <row r="172" spans="27:28" ht="12.75" customHeight="1" x14ac:dyDescent="0.2">
      <c r="AA172" s="4"/>
      <c r="AB172" s="4"/>
    </row>
    <row r="173" spans="27:28" ht="12.75" customHeight="1" x14ac:dyDescent="0.2">
      <c r="AA173" s="4"/>
      <c r="AB173" s="4"/>
    </row>
    <row r="174" spans="27:28" ht="12.75" customHeight="1" x14ac:dyDescent="0.2">
      <c r="AA174" s="4"/>
      <c r="AB174" s="4"/>
    </row>
    <row r="175" spans="27:28" ht="12.75" customHeight="1" x14ac:dyDescent="0.2">
      <c r="AA175" s="4"/>
      <c r="AB175" s="4"/>
    </row>
    <row r="176" spans="27:28" ht="12.75" customHeight="1" x14ac:dyDescent="0.2">
      <c r="AA176" s="4"/>
      <c r="AB176" s="4"/>
    </row>
    <row r="177" spans="27:28" ht="12.75" customHeight="1" x14ac:dyDescent="0.2">
      <c r="AA177" s="4"/>
      <c r="AB177" s="4"/>
    </row>
    <row r="178" spans="27:28" ht="12.75" customHeight="1" x14ac:dyDescent="0.2">
      <c r="AA178" s="4"/>
      <c r="AB178" s="4"/>
    </row>
    <row r="179" spans="27:28" ht="12.75" customHeight="1" x14ac:dyDescent="0.2">
      <c r="AA179" s="4"/>
      <c r="AB179" s="4"/>
    </row>
    <row r="180" spans="27:28" ht="12.75" customHeight="1" x14ac:dyDescent="0.2">
      <c r="AA180" s="4"/>
      <c r="AB180" s="4"/>
    </row>
    <row r="181" spans="27:28" ht="12.75" customHeight="1" x14ac:dyDescent="0.2">
      <c r="AA181" s="4"/>
      <c r="AB181" s="4"/>
    </row>
    <row r="182" spans="27:28" ht="12.75" customHeight="1" x14ac:dyDescent="0.2">
      <c r="AA182" s="4"/>
      <c r="AB182" s="4"/>
    </row>
    <row r="183" spans="27:28" ht="12.75" customHeight="1" x14ac:dyDescent="0.2">
      <c r="AA183" s="4"/>
      <c r="AB183" s="4"/>
    </row>
    <row r="184" spans="27:28" ht="12.75" customHeight="1" x14ac:dyDescent="0.2">
      <c r="AA184" s="4"/>
      <c r="AB184" s="4"/>
    </row>
    <row r="185" spans="27:28" ht="12.75" customHeight="1" x14ac:dyDescent="0.2">
      <c r="AA185" s="4"/>
      <c r="AB185" s="4"/>
    </row>
    <row r="186" spans="27:28" ht="12.75" customHeight="1" x14ac:dyDescent="0.2">
      <c r="AA186" s="4"/>
      <c r="AB186" s="4"/>
    </row>
    <row r="187" spans="27:28" ht="12.75" customHeight="1" x14ac:dyDescent="0.2">
      <c r="AA187" s="4"/>
      <c r="AB187" s="4"/>
    </row>
    <row r="188" spans="27:28" ht="12.75" customHeight="1" x14ac:dyDescent="0.2">
      <c r="AA188" s="4"/>
      <c r="AB188" s="4"/>
    </row>
    <row r="189" spans="27:28" ht="12.75" customHeight="1" x14ac:dyDescent="0.2">
      <c r="AA189" s="4"/>
      <c r="AB189" s="4"/>
    </row>
    <row r="190" spans="27:28" ht="12.75" customHeight="1" x14ac:dyDescent="0.2">
      <c r="AA190" s="4"/>
      <c r="AB190" s="4"/>
    </row>
    <row r="191" spans="27:28" ht="12.75" customHeight="1" x14ac:dyDescent="0.2">
      <c r="AA191" s="4"/>
      <c r="AB191" s="4"/>
    </row>
    <row r="192" spans="27:28" ht="12.75" customHeight="1" x14ac:dyDescent="0.2">
      <c r="AA192" s="4"/>
      <c r="AB192" s="4"/>
    </row>
    <row r="193" spans="27:28" ht="12.75" customHeight="1" x14ac:dyDescent="0.2">
      <c r="AA193" s="4"/>
      <c r="AB193" s="4"/>
    </row>
    <row r="194" spans="27:28" ht="12.75" customHeight="1" x14ac:dyDescent="0.2">
      <c r="AA194" s="4"/>
      <c r="AB194" s="4"/>
    </row>
    <row r="195" spans="27:28" ht="12.75" customHeight="1" x14ac:dyDescent="0.2">
      <c r="AA195" s="4"/>
      <c r="AB195" s="4"/>
    </row>
    <row r="196" spans="27:28" ht="12.75" customHeight="1" x14ac:dyDescent="0.2">
      <c r="AA196" s="4"/>
      <c r="AB196" s="4"/>
    </row>
    <row r="197" spans="27:28" ht="12.75" customHeight="1" x14ac:dyDescent="0.2">
      <c r="AA197" s="4"/>
      <c r="AB197" s="4"/>
    </row>
    <row r="198" spans="27:28" ht="12.75" customHeight="1" x14ac:dyDescent="0.2">
      <c r="AA198" s="4"/>
      <c r="AB198" s="4"/>
    </row>
    <row r="199" spans="27:28" ht="12.75" customHeight="1" x14ac:dyDescent="0.2">
      <c r="AA199" s="4"/>
      <c r="AB199" s="4"/>
    </row>
    <row r="200" spans="27:28" ht="12.75" customHeight="1" x14ac:dyDescent="0.2">
      <c r="AA200" s="4"/>
      <c r="AB200" s="4"/>
    </row>
    <row r="201" spans="27:28" ht="12.75" customHeight="1" x14ac:dyDescent="0.2">
      <c r="AA201" s="4"/>
      <c r="AB201" s="4"/>
    </row>
    <row r="202" spans="27:28" ht="12.75" customHeight="1" x14ac:dyDescent="0.2">
      <c r="AA202" s="4"/>
      <c r="AB202" s="4"/>
    </row>
    <row r="203" spans="27:28" ht="12.75" customHeight="1" x14ac:dyDescent="0.2">
      <c r="AA203" s="4"/>
      <c r="AB203" s="4"/>
    </row>
    <row r="204" spans="27:28" ht="12.75" customHeight="1" x14ac:dyDescent="0.2">
      <c r="AA204" s="4"/>
      <c r="AB204" s="4"/>
    </row>
    <row r="205" spans="27:28" ht="12.75" customHeight="1" x14ac:dyDescent="0.2">
      <c r="AA205" s="4"/>
      <c r="AB205" s="4"/>
    </row>
    <row r="206" spans="27:28" ht="12.75" customHeight="1" x14ac:dyDescent="0.2">
      <c r="AA206" s="4"/>
      <c r="AB206" s="4"/>
    </row>
    <row r="207" spans="27:28" ht="12.75" customHeight="1" x14ac:dyDescent="0.2">
      <c r="AA207" s="4"/>
      <c r="AB207" s="4"/>
    </row>
    <row r="208" spans="27:28" ht="12.75" customHeight="1" x14ac:dyDescent="0.2">
      <c r="AA208" s="4"/>
      <c r="AB208" s="4"/>
    </row>
    <row r="209" spans="27:28" ht="12.75" customHeight="1" x14ac:dyDescent="0.2">
      <c r="AA209" s="4"/>
      <c r="AB209" s="4"/>
    </row>
    <row r="210" spans="27:28" ht="12.75" customHeight="1" x14ac:dyDescent="0.2">
      <c r="AA210" s="4"/>
      <c r="AB210" s="4"/>
    </row>
    <row r="211" spans="27:28" ht="12.75" customHeight="1" x14ac:dyDescent="0.2">
      <c r="AA211" s="4"/>
      <c r="AB211" s="4"/>
    </row>
    <row r="212" spans="27:28" ht="12.75" customHeight="1" x14ac:dyDescent="0.2">
      <c r="AA212" s="4"/>
      <c r="AB212" s="4"/>
    </row>
    <row r="213" spans="27:28" ht="12.75" customHeight="1" x14ac:dyDescent="0.2">
      <c r="AA213" s="4"/>
      <c r="AB213" s="4"/>
    </row>
    <row r="214" spans="27:28" ht="12.75" customHeight="1" x14ac:dyDescent="0.2">
      <c r="AA214" s="4"/>
      <c r="AB214" s="4"/>
    </row>
    <row r="215" spans="27:28" ht="12.75" customHeight="1" x14ac:dyDescent="0.2">
      <c r="AA215" s="4"/>
      <c r="AB215" s="4"/>
    </row>
    <row r="216" spans="27:28" ht="12.75" customHeight="1" x14ac:dyDescent="0.2">
      <c r="AA216" s="4"/>
      <c r="AB216" s="4"/>
    </row>
    <row r="217" spans="27:28" ht="12.75" customHeight="1" x14ac:dyDescent="0.2">
      <c r="AA217" s="4"/>
      <c r="AB217" s="4"/>
    </row>
    <row r="218" spans="27:28" ht="12.75" customHeight="1" x14ac:dyDescent="0.2">
      <c r="AA218" s="4"/>
      <c r="AB218" s="4"/>
    </row>
    <row r="219" spans="27:28" ht="12.75" customHeight="1" x14ac:dyDescent="0.2">
      <c r="AA219" s="4"/>
      <c r="AB219" s="4"/>
    </row>
    <row r="220" spans="27:28" ht="12.75" customHeight="1" x14ac:dyDescent="0.2">
      <c r="AA220" s="4"/>
      <c r="AB220" s="4"/>
    </row>
    <row r="221" spans="27:28" ht="12.75" customHeight="1" x14ac:dyDescent="0.2">
      <c r="AA221" s="4"/>
      <c r="AB221" s="4"/>
    </row>
    <row r="222" spans="27:28" ht="12.75" customHeight="1" x14ac:dyDescent="0.2">
      <c r="AA222" s="4"/>
      <c r="AB222" s="4"/>
    </row>
    <row r="223" spans="27:28" ht="12.75" customHeight="1" x14ac:dyDescent="0.2">
      <c r="AA223" s="4"/>
      <c r="AB223" s="4"/>
    </row>
    <row r="224" spans="27:28" ht="12.75" customHeight="1" x14ac:dyDescent="0.2">
      <c r="AA224" s="4"/>
      <c r="AB224" s="4"/>
    </row>
    <row r="225" spans="27:28" ht="12.75" customHeight="1" x14ac:dyDescent="0.2">
      <c r="AA225" s="4"/>
      <c r="AB225" s="4"/>
    </row>
    <row r="226" spans="27:28" ht="12.75" customHeight="1" x14ac:dyDescent="0.2">
      <c r="AA226" s="4"/>
      <c r="AB226" s="4"/>
    </row>
    <row r="227" spans="27:28" ht="12.75" customHeight="1" x14ac:dyDescent="0.2">
      <c r="AA227" s="4"/>
      <c r="AB227" s="4"/>
    </row>
    <row r="228" spans="27:28" ht="12.75" customHeight="1" x14ac:dyDescent="0.2">
      <c r="AA228" s="4"/>
      <c r="AB228" s="4"/>
    </row>
    <row r="229" spans="27:28" ht="12.75" customHeight="1" x14ac:dyDescent="0.2">
      <c r="AA229" s="4"/>
      <c r="AB229" s="4"/>
    </row>
    <row r="230" spans="27:28" ht="12.75" customHeight="1" x14ac:dyDescent="0.2">
      <c r="AA230" s="4"/>
      <c r="AB230" s="4"/>
    </row>
    <row r="231" spans="27:28" ht="12.75" customHeight="1" x14ac:dyDescent="0.2">
      <c r="AA231" s="4"/>
      <c r="AB231" s="4"/>
    </row>
    <row r="232" spans="27:28" ht="12.75" customHeight="1" x14ac:dyDescent="0.2">
      <c r="AA232" s="4"/>
      <c r="AB232" s="4"/>
    </row>
    <row r="233" spans="27:28" ht="12.75" customHeight="1" x14ac:dyDescent="0.2">
      <c r="AA233" s="4"/>
      <c r="AB233" s="4"/>
    </row>
    <row r="234" spans="27:28" ht="12.75" customHeight="1" x14ac:dyDescent="0.2">
      <c r="AA234" s="4"/>
      <c r="AB234" s="4"/>
    </row>
    <row r="235" spans="27:28" ht="12.75" customHeight="1" x14ac:dyDescent="0.2">
      <c r="AA235" s="4"/>
      <c r="AB235" s="4"/>
    </row>
    <row r="236" spans="27:28" ht="12.75" customHeight="1" x14ac:dyDescent="0.2">
      <c r="AA236" s="4"/>
      <c r="AB236" s="4"/>
    </row>
    <row r="237" spans="27:28" ht="12.75" customHeight="1" x14ac:dyDescent="0.2">
      <c r="AA237" s="4"/>
      <c r="AB237" s="4"/>
    </row>
    <row r="238" spans="27:28" ht="12.75" customHeight="1" x14ac:dyDescent="0.2">
      <c r="AA238" s="4"/>
      <c r="AB238" s="4"/>
    </row>
    <row r="239" spans="27:28" ht="12.75" customHeight="1" x14ac:dyDescent="0.2">
      <c r="AA239" s="4"/>
      <c r="AB239" s="4"/>
    </row>
    <row r="240" spans="27:28" ht="12.75" customHeight="1" x14ac:dyDescent="0.2">
      <c r="AA240" s="4"/>
      <c r="AB240" s="4"/>
    </row>
    <row r="241" spans="27:28" ht="12.75" customHeight="1" x14ac:dyDescent="0.2">
      <c r="AA241" s="4"/>
      <c r="AB241" s="4"/>
    </row>
    <row r="242" spans="27:28" ht="12.75" customHeight="1" x14ac:dyDescent="0.2">
      <c r="AA242" s="4"/>
      <c r="AB242" s="4"/>
    </row>
    <row r="243" spans="27:28" ht="12.75" customHeight="1" x14ac:dyDescent="0.2">
      <c r="AA243" s="4"/>
      <c r="AB243" s="4"/>
    </row>
    <row r="244" spans="27:28" ht="12.75" customHeight="1" x14ac:dyDescent="0.2">
      <c r="AA244" s="4"/>
      <c r="AB244" s="4"/>
    </row>
    <row r="245" spans="27:28" ht="12.75" customHeight="1" x14ac:dyDescent="0.2">
      <c r="AA245" s="4"/>
      <c r="AB245" s="4"/>
    </row>
    <row r="246" spans="27:28" ht="12.75" customHeight="1" x14ac:dyDescent="0.2">
      <c r="AA246" s="4"/>
      <c r="AB246" s="4"/>
    </row>
    <row r="247" spans="27:28" ht="12.75" customHeight="1" x14ac:dyDescent="0.2">
      <c r="AA247" s="4"/>
      <c r="AB247" s="4"/>
    </row>
    <row r="248" spans="27:28" ht="12.75" customHeight="1" x14ac:dyDescent="0.2">
      <c r="AA248" s="4"/>
      <c r="AB248" s="4"/>
    </row>
    <row r="249" spans="27:28" ht="12.75" customHeight="1" x14ac:dyDescent="0.2">
      <c r="AA249" s="4"/>
      <c r="AB249" s="4"/>
    </row>
    <row r="250" spans="27:28" ht="12.75" customHeight="1" x14ac:dyDescent="0.2">
      <c r="AA250" s="4"/>
      <c r="AB250" s="4"/>
    </row>
    <row r="251" spans="27:28" ht="12.75" customHeight="1" x14ac:dyDescent="0.2">
      <c r="AA251" s="4"/>
      <c r="AB251" s="4"/>
    </row>
    <row r="252" spans="27:28" ht="12.75" customHeight="1" x14ac:dyDescent="0.2">
      <c r="AA252" s="4"/>
      <c r="AB252" s="4"/>
    </row>
    <row r="253" spans="27:28" ht="12.75" customHeight="1" x14ac:dyDescent="0.2">
      <c r="AA253" s="4"/>
      <c r="AB253" s="4"/>
    </row>
    <row r="254" spans="27:28" ht="12.75" customHeight="1" x14ac:dyDescent="0.2">
      <c r="AA254" s="4"/>
      <c r="AB254" s="4"/>
    </row>
    <row r="255" spans="27:28" ht="12.75" customHeight="1" x14ac:dyDescent="0.2">
      <c r="AA255" s="4"/>
      <c r="AB255" s="4"/>
    </row>
    <row r="256" spans="27:28" ht="12.75" customHeight="1" x14ac:dyDescent="0.2">
      <c r="AA256" s="4"/>
      <c r="AB256" s="4"/>
    </row>
    <row r="257" spans="27:28" ht="12.75" customHeight="1" x14ac:dyDescent="0.2">
      <c r="AA257" s="4"/>
      <c r="AB257" s="4"/>
    </row>
    <row r="258" spans="27:28" ht="12.75" customHeight="1" x14ac:dyDescent="0.2">
      <c r="AA258" s="4"/>
      <c r="AB258" s="4"/>
    </row>
    <row r="259" spans="27:28" ht="12.75" customHeight="1" x14ac:dyDescent="0.2">
      <c r="AA259" s="4"/>
      <c r="AB259" s="4"/>
    </row>
    <row r="260" spans="27:28" ht="12.75" customHeight="1" x14ac:dyDescent="0.2">
      <c r="AA260" s="4"/>
      <c r="AB260" s="4"/>
    </row>
    <row r="261" spans="27:28" ht="12.75" customHeight="1" x14ac:dyDescent="0.2">
      <c r="AA261" s="4"/>
      <c r="AB261" s="4"/>
    </row>
    <row r="262" spans="27:28" ht="12.75" customHeight="1" x14ac:dyDescent="0.2">
      <c r="AA262" s="4"/>
      <c r="AB262" s="4"/>
    </row>
    <row r="263" spans="27:28" ht="12.75" customHeight="1" x14ac:dyDescent="0.2">
      <c r="AA263" s="4"/>
      <c r="AB263" s="4"/>
    </row>
    <row r="264" spans="27:28" ht="12.75" customHeight="1" x14ac:dyDescent="0.2">
      <c r="AA264" s="4"/>
      <c r="AB264" s="4"/>
    </row>
    <row r="265" spans="27:28" ht="12.75" customHeight="1" x14ac:dyDescent="0.2">
      <c r="AA265" s="4"/>
      <c r="AB265" s="4"/>
    </row>
    <row r="266" spans="27:28" ht="12.75" customHeight="1" x14ac:dyDescent="0.2">
      <c r="AA266" s="4"/>
      <c r="AB266" s="4"/>
    </row>
    <row r="267" spans="27:28" ht="12.75" customHeight="1" x14ac:dyDescent="0.2">
      <c r="AA267" s="4"/>
      <c r="AB267" s="4"/>
    </row>
    <row r="268" spans="27:28" ht="12.75" customHeight="1" x14ac:dyDescent="0.2">
      <c r="AA268" s="4"/>
      <c r="AB268" s="4"/>
    </row>
    <row r="269" spans="27:28" ht="12.75" customHeight="1" x14ac:dyDescent="0.2">
      <c r="AA269" s="4"/>
      <c r="AB269" s="4"/>
    </row>
    <row r="270" spans="27:28" ht="12.75" customHeight="1" x14ac:dyDescent="0.2">
      <c r="AA270" s="4"/>
      <c r="AB270" s="4"/>
    </row>
    <row r="271" spans="27:28" ht="12.75" customHeight="1" x14ac:dyDescent="0.2">
      <c r="AA271" s="4"/>
      <c r="AB271" s="4"/>
    </row>
    <row r="272" spans="27:28" ht="12.75" customHeight="1" x14ac:dyDescent="0.2">
      <c r="AA272" s="4"/>
      <c r="AB272" s="4"/>
    </row>
    <row r="273" spans="27:28" ht="12.75" customHeight="1" x14ac:dyDescent="0.2">
      <c r="AA273" s="4"/>
      <c r="AB273" s="4"/>
    </row>
    <row r="274" spans="27:28" ht="12.75" customHeight="1" x14ac:dyDescent="0.2">
      <c r="AA274" s="4"/>
      <c r="AB274" s="4"/>
    </row>
    <row r="275" spans="27:28" ht="12.75" customHeight="1" x14ac:dyDescent="0.2">
      <c r="AA275" s="4"/>
      <c r="AB275" s="4"/>
    </row>
    <row r="276" spans="27:28" ht="12.75" customHeight="1" x14ac:dyDescent="0.2">
      <c r="AA276" s="4"/>
      <c r="AB276" s="4"/>
    </row>
    <row r="277" spans="27:28" ht="12.75" customHeight="1" x14ac:dyDescent="0.2">
      <c r="AA277" s="4"/>
      <c r="AB277" s="4"/>
    </row>
    <row r="278" spans="27:28" ht="12.75" customHeight="1" x14ac:dyDescent="0.2">
      <c r="AA278" s="4"/>
      <c r="AB278" s="4"/>
    </row>
    <row r="279" spans="27:28" ht="12.75" customHeight="1" x14ac:dyDescent="0.2">
      <c r="AA279" s="4"/>
      <c r="AB279" s="4"/>
    </row>
    <row r="280" spans="27:28" ht="12.75" customHeight="1" x14ac:dyDescent="0.2">
      <c r="AA280" s="4"/>
      <c r="AB280" s="4"/>
    </row>
    <row r="281" spans="27:28" ht="12.75" customHeight="1" x14ac:dyDescent="0.2">
      <c r="AA281" s="4"/>
      <c r="AB281" s="4"/>
    </row>
    <row r="282" spans="27:28" ht="12.75" customHeight="1" x14ac:dyDescent="0.2">
      <c r="AA282" s="4"/>
      <c r="AB282" s="4"/>
    </row>
    <row r="283" spans="27:28" ht="12.75" customHeight="1" x14ac:dyDescent="0.2">
      <c r="AA283" s="4"/>
      <c r="AB283" s="4"/>
    </row>
    <row r="284" spans="27:28" ht="12.75" customHeight="1" x14ac:dyDescent="0.2">
      <c r="AA284" s="4"/>
      <c r="AB284" s="4"/>
    </row>
    <row r="285" spans="27:28" ht="12.75" customHeight="1" x14ac:dyDescent="0.2">
      <c r="AA285" s="4"/>
      <c r="AB285" s="4"/>
    </row>
    <row r="286" spans="27:28" ht="12.75" customHeight="1" x14ac:dyDescent="0.2">
      <c r="AA286" s="4"/>
      <c r="AB286" s="4"/>
    </row>
    <row r="287" spans="27:28" ht="12.75" customHeight="1" x14ac:dyDescent="0.2">
      <c r="AA287" s="4"/>
      <c r="AB287" s="4"/>
    </row>
    <row r="288" spans="27:28" ht="12.75" customHeight="1" x14ac:dyDescent="0.2">
      <c r="AA288" s="4"/>
      <c r="AB288" s="4"/>
    </row>
    <row r="289" spans="27:28" ht="12.75" customHeight="1" x14ac:dyDescent="0.2">
      <c r="AA289" s="4"/>
      <c r="AB289" s="4"/>
    </row>
    <row r="290" spans="27:28" ht="12.75" customHeight="1" x14ac:dyDescent="0.2">
      <c r="AA290" s="4"/>
      <c r="AB290" s="4"/>
    </row>
    <row r="291" spans="27:28" ht="12.75" customHeight="1" x14ac:dyDescent="0.2">
      <c r="AA291" s="4"/>
      <c r="AB291" s="4"/>
    </row>
    <row r="292" spans="27:28" ht="12.75" customHeight="1" x14ac:dyDescent="0.2">
      <c r="AA292" s="4"/>
      <c r="AB292" s="4"/>
    </row>
    <row r="293" spans="27:28" ht="12.75" customHeight="1" x14ac:dyDescent="0.2">
      <c r="AA293" s="4"/>
      <c r="AB293" s="4"/>
    </row>
    <row r="294" spans="27:28" ht="12.75" customHeight="1" x14ac:dyDescent="0.2">
      <c r="AA294" s="4"/>
      <c r="AB294" s="4"/>
    </row>
    <row r="295" spans="27:28" ht="12.75" customHeight="1" x14ac:dyDescent="0.2">
      <c r="AA295" s="4"/>
      <c r="AB295" s="4"/>
    </row>
    <row r="296" spans="27:28" ht="12.75" customHeight="1" x14ac:dyDescent="0.2">
      <c r="AA296" s="4"/>
      <c r="AB296" s="4"/>
    </row>
    <row r="297" spans="27:28" ht="12.75" customHeight="1" x14ac:dyDescent="0.2">
      <c r="AA297" s="4"/>
      <c r="AB297" s="4"/>
    </row>
    <row r="298" spans="27:28" ht="12.75" customHeight="1" x14ac:dyDescent="0.2">
      <c r="AA298" s="4"/>
      <c r="AB298" s="4"/>
    </row>
    <row r="299" spans="27:28" ht="12.75" customHeight="1" x14ac:dyDescent="0.2">
      <c r="AA299" s="4"/>
      <c r="AB299" s="4"/>
    </row>
    <row r="300" spans="27:28" ht="12.75" customHeight="1" x14ac:dyDescent="0.2">
      <c r="AA300" s="4"/>
      <c r="AB300" s="4"/>
    </row>
    <row r="301" spans="27:28" ht="12.75" customHeight="1" x14ac:dyDescent="0.2">
      <c r="AA301" s="4"/>
      <c r="AB301" s="4"/>
    </row>
    <row r="302" spans="27:28" ht="12.75" customHeight="1" x14ac:dyDescent="0.2">
      <c r="AA302" s="4"/>
      <c r="AB302" s="4"/>
    </row>
    <row r="303" spans="27:28" ht="12.75" customHeight="1" x14ac:dyDescent="0.2">
      <c r="AA303" s="4"/>
      <c r="AB303" s="4"/>
    </row>
    <row r="304" spans="27:28" ht="12.75" customHeight="1" x14ac:dyDescent="0.2">
      <c r="AA304" s="4"/>
      <c r="AB304" s="4"/>
    </row>
    <row r="305" spans="27:28" ht="12.75" customHeight="1" x14ac:dyDescent="0.2">
      <c r="AA305" s="4"/>
      <c r="AB305" s="4"/>
    </row>
    <row r="306" spans="27:28" ht="12.75" customHeight="1" x14ac:dyDescent="0.2">
      <c r="AA306" s="4"/>
      <c r="AB306" s="4"/>
    </row>
    <row r="307" spans="27:28" ht="12.75" customHeight="1" x14ac:dyDescent="0.2">
      <c r="AA307" s="4"/>
      <c r="AB307" s="4"/>
    </row>
    <row r="308" spans="27:28" ht="12.75" customHeight="1" x14ac:dyDescent="0.2">
      <c r="AA308" s="4"/>
      <c r="AB308" s="4"/>
    </row>
    <row r="309" spans="27:28" ht="12.75" customHeight="1" x14ac:dyDescent="0.2">
      <c r="AA309" s="4"/>
      <c r="AB309" s="4"/>
    </row>
    <row r="310" spans="27:28" ht="12.75" customHeight="1" x14ac:dyDescent="0.2">
      <c r="AA310" s="4"/>
      <c r="AB310" s="4"/>
    </row>
    <row r="311" spans="27:28" ht="12.75" customHeight="1" x14ac:dyDescent="0.2">
      <c r="AA311" s="4"/>
      <c r="AB311" s="4"/>
    </row>
    <row r="312" spans="27:28" ht="12.75" customHeight="1" x14ac:dyDescent="0.2">
      <c r="AA312" s="4"/>
      <c r="AB312" s="4"/>
    </row>
    <row r="313" spans="27:28" ht="12.75" customHeight="1" x14ac:dyDescent="0.2">
      <c r="AA313" s="4"/>
      <c r="AB313" s="4"/>
    </row>
    <row r="314" spans="27:28" ht="12.75" customHeight="1" x14ac:dyDescent="0.2">
      <c r="AA314" s="4"/>
      <c r="AB314" s="4"/>
    </row>
    <row r="315" spans="27:28" ht="12.75" customHeight="1" x14ac:dyDescent="0.2">
      <c r="AA315" s="4"/>
      <c r="AB315" s="4"/>
    </row>
    <row r="316" spans="27:28" ht="12.75" customHeight="1" x14ac:dyDescent="0.2">
      <c r="AA316" s="4"/>
      <c r="AB316" s="4"/>
    </row>
    <row r="317" spans="27:28" ht="12.75" customHeight="1" x14ac:dyDescent="0.2">
      <c r="AA317" s="4"/>
      <c r="AB317" s="4"/>
    </row>
    <row r="318" spans="27:28" ht="12.75" customHeight="1" x14ac:dyDescent="0.2">
      <c r="AA318" s="4"/>
      <c r="AB318" s="4"/>
    </row>
    <row r="319" spans="27:28" ht="12.75" customHeight="1" x14ac:dyDescent="0.2">
      <c r="AA319" s="4"/>
      <c r="AB319" s="4"/>
    </row>
    <row r="320" spans="27:28" ht="12.75" customHeight="1" x14ac:dyDescent="0.2">
      <c r="AA320" s="4"/>
      <c r="AB320" s="4"/>
    </row>
    <row r="321" spans="27:28" ht="12.75" customHeight="1" x14ac:dyDescent="0.2">
      <c r="AA321" s="4"/>
      <c r="AB321" s="4"/>
    </row>
    <row r="322" spans="27:28" ht="12.75" customHeight="1" x14ac:dyDescent="0.2">
      <c r="AA322" s="4"/>
      <c r="AB322" s="4"/>
    </row>
    <row r="323" spans="27:28" ht="12.75" customHeight="1" x14ac:dyDescent="0.2">
      <c r="AA323" s="4"/>
      <c r="AB323" s="4"/>
    </row>
    <row r="324" spans="27:28" ht="12.75" customHeight="1" x14ac:dyDescent="0.2">
      <c r="AA324" s="4"/>
      <c r="AB324" s="4"/>
    </row>
    <row r="325" spans="27:28" ht="12.75" customHeight="1" x14ac:dyDescent="0.2">
      <c r="AA325" s="4"/>
      <c r="AB325" s="4"/>
    </row>
    <row r="326" spans="27:28" ht="12.75" customHeight="1" x14ac:dyDescent="0.2">
      <c r="AA326" s="4"/>
      <c r="AB326" s="4"/>
    </row>
    <row r="327" spans="27:28" ht="12.75" customHeight="1" x14ac:dyDescent="0.2">
      <c r="AA327" s="4"/>
      <c r="AB327" s="4"/>
    </row>
    <row r="328" spans="27:28" ht="12.75" customHeight="1" x14ac:dyDescent="0.2">
      <c r="AA328" s="4"/>
      <c r="AB328" s="4"/>
    </row>
    <row r="329" spans="27:28" ht="12.75" customHeight="1" x14ac:dyDescent="0.2">
      <c r="AA329" s="4"/>
      <c r="AB329" s="4"/>
    </row>
    <row r="330" spans="27:28" ht="12.75" customHeight="1" x14ac:dyDescent="0.2">
      <c r="AA330" s="4"/>
      <c r="AB330" s="4"/>
    </row>
    <row r="331" spans="27:28" ht="12.75" customHeight="1" x14ac:dyDescent="0.2">
      <c r="AA331" s="4"/>
      <c r="AB331" s="4"/>
    </row>
    <row r="332" spans="27:28" ht="12.75" customHeight="1" x14ac:dyDescent="0.2">
      <c r="AA332" s="4"/>
      <c r="AB332" s="4"/>
    </row>
    <row r="333" spans="27:28" ht="12.75" customHeight="1" x14ac:dyDescent="0.2">
      <c r="AA333" s="4"/>
      <c r="AB333" s="4"/>
    </row>
    <row r="334" spans="27:28" ht="12.75" customHeight="1" x14ac:dyDescent="0.2">
      <c r="AA334" s="4"/>
      <c r="AB334" s="4"/>
    </row>
    <row r="335" spans="27:28" ht="12.75" customHeight="1" x14ac:dyDescent="0.2">
      <c r="AA335" s="4"/>
      <c r="AB335" s="4"/>
    </row>
    <row r="336" spans="27:28" ht="12.75" customHeight="1" x14ac:dyDescent="0.2">
      <c r="AA336" s="4"/>
      <c r="AB336" s="4"/>
    </row>
    <row r="337" spans="27:28" ht="12.75" customHeight="1" x14ac:dyDescent="0.2">
      <c r="AA337" s="4"/>
      <c r="AB337" s="4"/>
    </row>
    <row r="338" spans="27:28" ht="12.75" customHeight="1" x14ac:dyDescent="0.2">
      <c r="AA338" s="4"/>
      <c r="AB338" s="4"/>
    </row>
    <row r="339" spans="27:28" ht="12.75" customHeight="1" x14ac:dyDescent="0.2">
      <c r="AA339" s="4"/>
      <c r="AB339" s="4"/>
    </row>
    <row r="340" spans="27:28" ht="12.75" customHeight="1" x14ac:dyDescent="0.2">
      <c r="AA340" s="4"/>
      <c r="AB340" s="4"/>
    </row>
    <row r="341" spans="27:28" ht="12.75" customHeight="1" x14ac:dyDescent="0.2">
      <c r="AA341" s="4"/>
      <c r="AB341" s="4"/>
    </row>
    <row r="342" spans="27:28" ht="12.75" customHeight="1" x14ac:dyDescent="0.2">
      <c r="AA342" s="4"/>
      <c r="AB342" s="4"/>
    </row>
    <row r="343" spans="27:28" ht="12.75" customHeight="1" x14ac:dyDescent="0.2">
      <c r="AA343" s="4"/>
      <c r="AB343" s="4"/>
    </row>
    <row r="344" spans="27:28" ht="12.75" customHeight="1" x14ac:dyDescent="0.2">
      <c r="AA344" s="4"/>
      <c r="AB344" s="4"/>
    </row>
    <row r="345" spans="27:28" ht="12.75" customHeight="1" x14ac:dyDescent="0.2">
      <c r="AA345" s="4"/>
      <c r="AB345" s="4"/>
    </row>
    <row r="346" spans="27:28" ht="12.75" customHeight="1" x14ac:dyDescent="0.2">
      <c r="AA346" s="4"/>
      <c r="AB346" s="4"/>
    </row>
    <row r="347" spans="27:28" ht="12.75" customHeight="1" x14ac:dyDescent="0.2">
      <c r="AA347" s="4"/>
      <c r="AB347" s="4"/>
    </row>
    <row r="348" spans="27:28" ht="12.75" customHeight="1" x14ac:dyDescent="0.2">
      <c r="AA348" s="4"/>
      <c r="AB348" s="4"/>
    </row>
    <row r="349" spans="27:28" ht="12.75" customHeight="1" x14ac:dyDescent="0.2">
      <c r="AA349" s="4"/>
      <c r="AB349" s="4"/>
    </row>
    <row r="350" spans="27:28" ht="12.75" customHeight="1" x14ac:dyDescent="0.2">
      <c r="AA350" s="4"/>
      <c r="AB350" s="4"/>
    </row>
    <row r="351" spans="27:28" ht="12.75" customHeight="1" x14ac:dyDescent="0.2">
      <c r="AA351" s="4"/>
      <c r="AB351" s="4"/>
    </row>
    <row r="352" spans="27:28" ht="12.75" customHeight="1" x14ac:dyDescent="0.2">
      <c r="AA352" s="4"/>
      <c r="AB352" s="4"/>
    </row>
    <row r="353" spans="27:28" ht="12.75" customHeight="1" x14ac:dyDescent="0.2">
      <c r="AA353" s="4"/>
      <c r="AB353" s="4"/>
    </row>
    <row r="354" spans="27:28" ht="12.75" customHeight="1" x14ac:dyDescent="0.2">
      <c r="AA354" s="4"/>
      <c r="AB354" s="4"/>
    </row>
    <row r="355" spans="27:28" ht="12.75" customHeight="1" x14ac:dyDescent="0.2">
      <c r="AA355" s="4"/>
      <c r="AB355" s="4"/>
    </row>
    <row r="356" spans="27:28" ht="12.75" customHeight="1" x14ac:dyDescent="0.2">
      <c r="AA356" s="4"/>
      <c r="AB356" s="4"/>
    </row>
    <row r="357" spans="27:28" ht="12.75" customHeight="1" x14ac:dyDescent="0.2">
      <c r="AA357" s="4"/>
      <c r="AB357" s="4"/>
    </row>
    <row r="358" spans="27:28" ht="12.75" customHeight="1" x14ac:dyDescent="0.2">
      <c r="AA358" s="4"/>
      <c r="AB358" s="4"/>
    </row>
    <row r="359" spans="27:28" ht="12.75" customHeight="1" x14ac:dyDescent="0.2">
      <c r="AA359" s="4"/>
      <c r="AB359" s="4"/>
    </row>
    <row r="360" spans="27:28" ht="12.75" customHeight="1" x14ac:dyDescent="0.2">
      <c r="AA360" s="4"/>
      <c r="AB360" s="4"/>
    </row>
    <row r="361" spans="27:28" ht="12.75" customHeight="1" x14ac:dyDescent="0.2">
      <c r="AA361" s="4"/>
      <c r="AB361" s="4"/>
    </row>
    <row r="362" spans="27:28" ht="12.75" customHeight="1" x14ac:dyDescent="0.2">
      <c r="AA362" s="4"/>
      <c r="AB362" s="4"/>
    </row>
    <row r="363" spans="27:28" ht="12.75" customHeight="1" x14ac:dyDescent="0.2">
      <c r="AA363" s="4"/>
      <c r="AB363" s="4"/>
    </row>
    <row r="364" spans="27:28" ht="12.75" customHeight="1" x14ac:dyDescent="0.2">
      <c r="AA364" s="4"/>
      <c r="AB364" s="4"/>
    </row>
    <row r="365" spans="27:28" ht="12.75" customHeight="1" x14ac:dyDescent="0.2">
      <c r="AA365" s="4"/>
      <c r="AB365" s="4"/>
    </row>
    <row r="366" spans="27:28" ht="12.75" customHeight="1" x14ac:dyDescent="0.2">
      <c r="AA366" s="4"/>
      <c r="AB366" s="4"/>
    </row>
    <row r="367" spans="27:28" ht="12.75" customHeight="1" x14ac:dyDescent="0.2">
      <c r="AA367" s="4"/>
      <c r="AB367" s="4"/>
    </row>
    <row r="368" spans="27:28" ht="12.75" customHeight="1" x14ac:dyDescent="0.2">
      <c r="AA368" s="4"/>
      <c r="AB368" s="4"/>
    </row>
    <row r="369" spans="27:28" ht="12.75" customHeight="1" x14ac:dyDescent="0.2">
      <c r="AA369" s="4"/>
      <c r="AB369" s="4"/>
    </row>
    <row r="370" spans="27:28" ht="12.75" customHeight="1" x14ac:dyDescent="0.2">
      <c r="AA370" s="4"/>
      <c r="AB370" s="4"/>
    </row>
    <row r="371" spans="27:28" ht="12.75" customHeight="1" x14ac:dyDescent="0.2">
      <c r="AA371" s="4"/>
      <c r="AB371" s="4"/>
    </row>
    <row r="372" spans="27:28" ht="12.75" customHeight="1" x14ac:dyDescent="0.2">
      <c r="AA372" s="4"/>
      <c r="AB372" s="4"/>
    </row>
    <row r="373" spans="27:28" ht="12.75" customHeight="1" x14ac:dyDescent="0.2">
      <c r="AA373" s="4"/>
      <c r="AB373" s="4"/>
    </row>
    <row r="374" spans="27:28" ht="12.75" customHeight="1" x14ac:dyDescent="0.2">
      <c r="AA374" s="4"/>
      <c r="AB374" s="4"/>
    </row>
    <row r="375" spans="27:28" ht="12.75" customHeight="1" x14ac:dyDescent="0.2">
      <c r="AA375" s="4"/>
      <c r="AB375" s="4"/>
    </row>
    <row r="376" spans="27:28" ht="12.75" customHeight="1" x14ac:dyDescent="0.2">
      <c r="AA376" s="4"/>
      <c r="AB376" s="4"/>
    </row>
    <row r="377" spans="27:28" ht="12.75" customHeight="1" x14ac:dyDescent="0.2">
      <c r="AA377" s="4"/>
      <c r="AB377" s="4"/>
    </row>
    <row r="378" spans="27:28" ht="12.75" customHeight="1" x14ac:dyDescent="0.2">
      <c r="AA378" s="4"/>
      <c r="AB378" s="4"/>
    </row>
    <row r="379" spans="27:28" ht="12.75" customHeight="1" x14ac:dyDescent="0.2">
      <c r="AA379" s="4"/>
      <c r="AB379" s="4"/>
    </row>
    <row r="380" spans="27:28" ht="12.75" customHeight="1" x14ac:dyDescent="0.2">
      <c r="AA380" s="4"/>
      <c r="AB380" s="4"/>
    </row>
    <row r="381" spans="27:28" ht="12.75" customHeight="1" x14ac:dyDescent="0.2">
      <c r="AA381" s="4"/>
      <c r="AB381" s="4"/>
    </row>
    <row r="382" spans="27:28" ht="12.75" customHeight="1" x14ac:dyDescent="0.2">
      <c r="AA382" s="4"/>
      <c r="AB382" s="4"/>
    </row>
    <row r="383" spans="27:28" ht="12.75" customHeight="1" x14ac:dyDescent="0.2">
      <c r="AA383" s="4"/>
      <c r="AB383" s="4"/>
    </row>
    <row r="384" spans="27:28" ht="12.75" customHeight="1" x14ac:dyDescent="0.2">
      <c r="AA384" s="4"/>
      <c r="AB384" s="4"/>
    </row>
    <row r="385" spans="27:28" ht="12.75" customHeight="1" x14ac:dyDescent="0.2">
      <c r="AA385" s="4"/>
      <c r="AB385" s="4"/>
    </row>
    <row r="386" spans="27:28" ht="12.75" customHeight="1" x14ac:dyDescent="0.2">
      <c r="AA386" s="4"/>
      <c r="AB386" s="4"/>
    </row>
    <row r="387" spans="27:28" ht="12.75" customHeight="1" x14ac:dyDescent="0.2">
      <c r="AA387" s="4"/>
      <c r="AB387" s="4"/>
    </row>
    <row r="388" spans="27:28" ht="12.75" customHeight="1" x14ac:dyDescent="0.2">
      <c r="AA388" s="4"/>
      <c r="AB388" s="4"/>
    </row>
    <row r="389" spans="27:28" ht="12.75" customHeight="1" x14ac:dyDescent="0.2">
      <c r="AA389" s="4"/>
      <c r="AB389" s="4"/>
    </row>
    <row r="390" spans="27:28" ht="12.75" customHeight="1" x14ac:dyDescent="0.2">
      <c r="AA390" s="4"/>
      <c r="AB390" s="4"/>
    </row>
    <row r="391" spans="27:28" ht="12.75" customHeight="1" x14ac:dyDescent="0.2">
      <c r="AA391" s="4"/>
      <c r="AB391" s="4"/>
    </row>
    <row r="392" spans="27:28" ht="12.75" customHeight="1" x14ac:dyDescent="0.2">
      <c r="AA392" s="4"/>
      <c r="AB392" s="4"/>
    </row>
    <row r="393" spans="27:28" ht="12.75" customHeight="1" x14ac:dyDescent="0.2">
      <c r="AA393" s="4"/>
      <c r="AB393" s="4"/>
    </row>
    <row r="394" spans="27:28" ht="12.75" customHeight="1" x14ac:dyDescent="0.2">
      <c r="AA394" s="4"/>
      <c r="AB394" s="4"/>
    </row>
    <row r="395" spans="27:28" ht="12.75" customHeight="1" x14ac:dyDescent="0.2">
      <c r="AA395" s="4"/>
      <c r="AB395" s="4"/>
    </row>
    <row r="396" spans="27:28" ht="12.75" customHeight="1" x14ac:dyDescent="0.2">
      <c r="AA396" s="4"/>
      <c r="AB396" s="4"/>
    </row>
    <row r="397" spans="27:28" ht="12.75" customHeight="1" x14ac:dyDescent="0.2">
      <c r="AA397" s="4"/>
      <c r="AB397" s="4"/>
    </row>
    <row r="398" spans="27:28" ht="12.75" customHeight="1" x14ac:dyDescent="0.2">
      <c r="AA398" s="4"/>
      <c r="AB398" s="4"/>
    </row>
    <row r="399" spans="27:28" ht="12.75" customHeight="1" x14ac:dyDescent="0.2">
      <c r="AA399" s="4"/>
      <c r="AB399" s="4"/>
    </row>
    <row r="400" spans="27:28" ht="12.75" customHeight="1" x14ac:dyDescent="0.2">
      <c r="AA400" s="4"/>
      <c r="AB400" s="4"/>
    </row>
    <row r="401" spans="27:28" ht="12.75" customHeight="1" x14ac:dyDescent="0.2">
      <c r="AA401" s="4"/>
      <c r="AB401" s="4"/>
    </row>
    <row r="402" spans="27:28" ht="12.75" customHeight="1" x14ac:dyDescent="0.2">
      <c r="AA402" s="4"/>
      <c r="AB402" s="4"/>
    </row>
    <row r="403" spans="27:28" ht="12.75" customHeight="1" x14ac:dyDescent="0.2">
      <c r="AA403" s="4"/>
      <c r="AB403" s="4"/>
    </row>
    <row r="404" spans="27:28" ht="12.75" customHeight="1" x14ac:dyDescent="0.2">
      <c r="AA404" s="4"/>
      <c r="AB404" s="4"/>
    </row>
    <row r="405" spans="27:28" ht="12.75" customHeight="1" x14ac:dyDescent="0.2">
      <c r="AA405" s="4"/>
      <c r="AB405" s="4"/>
    </row>
    <row r="406" spans="27:28" ht="12.75" customHeight="1" x14ac:dyDescent="0.2">
      <c r="AA406" s="4"/>
      <c r="AB406" s="4"/>
    </row>
    <row r="407" spans="27:28" ht="12.75" customHeight="1" x14ac:dyDescent="0.2">
      <c r="AA407" s="4"/>
      <c r="AB407" s="4"/>
    </row>
    <row r="408" spans="27:28" ht="12.75" customHeight="1" x14ac:dyDescent="0.2">
      <c r="AA408" s="4"/>
      <c r="AB408" s="4"/>
    </row>
    <row r="409" spans="27:28" ht="12.75" customHeight="1" x14ac:dyDescent="0.2">
      <c r="AA409" s="4"/>
      <c r="AB409" s="4"/>
    </row>
    <row r="410" spans="27:28" ht="12.75" customHeight="1" x14ac:dyDescent="0.2">
      <c r="AA410" s="4"/>
      <c r="AB410" s="4"/>
    </row>
    <row r="411" spans="27:28" ht="12.75" customHeight="1" x14ac:dyDescent="0.2">
      <c r="AA411" s="4"/>
      <c r="AB411" s="4"/>
    </row>
    <row r="412" spans="27:28" ht="12.75" customHeight="1" x14ac:dyDescent="0.2">
      <c r="AA412" s="4"/>
      <c r="AB412" s="4"/>
    </row>
    <row r="413" spans="27:28" ht="12.75" customHeight="1" x14ac:dyDescent="0.2">
      <c r="AA413" s="4"/>
      <c r="AB413" s="4"/>
    </row>
    <row r="414" spans="27:28" ht="12.75" customHeight="1" x14ac:dyDescent="0.2">
      <c r="AA414" s="4"/>
      <c r="AB414" s="4"/>
    </row>
    <row r="415" spans="27:28" ht="12.75" customHeight="1" x14ac:dyDescent="0.2">
      <c r="AA415" s="4"/>
      <c r="AB415" s="4"/>
    </row>
    <row r="416" spans="27:28" ht="12.75" customHeight="1" x14ac:dyDescent="0.2">
      <c r="AA416" s="4"/>
      <c r="AB416" s="4"/>
    </row>
    <row r="417" spans="27:28" ht="12.75" customHeight="1" x14ac:dyDescent="0.2">
      <c r="AA417" s="4"/>
      <c r="AB417" s="4"/>
    </row>
    <row r="418" spans="27:28" ht="12.75" customHeight="1" x14ac:dyDescent="0.2">
      <c r="AA418" s="4"/>
      <c r="AB418" s="4"/>
    </row>
    <row r="419" spans="27:28" ht="12.75" customHeight="1" x14ac:dyDescent="0.2">
      <c r="AA419" s="4"/>
      <c r="AB419" s="4"/>
    </row>
    <row r="420" spans="27:28" ht="12.75" customHeight="1" x14ac:dyDescent="0.2">
      <c r="AA420" s="4"/>
      <c r="AB420" s="4"/>
    </row>
    <row r="421" spans="27:28" ht="12.75" customHeight="1" x14ac:dyDescent="0.2">
      <c r="AA421" s="4"/>
      <c r="AB421" s="4"/>
    </row>
    <row r="422" spans="27:28" ht="12.75" customHeight="1" x14ac:dyDescent="0.2">
      <c r="AA422" s="4"/>
      <c r="AB422" s="4"/>
    </row>
    <row r="423" spans="27:28" ht="12.75" customHeight="1" x14ac:dyDescent="0.2">
      <c r="AA423" s="4"/>
      <c r="AB423" s="4"/>
    </row>
    <row r="424" spans="27:28" ht="12.75" customHeight="1" x14ac:dyDescent="0.2">
      <c r="AA424" s="4"/>
      <c r="AB424" s="4"/>
    </row>
    <row r="425" spans="27:28" ht="12.75" customHeight="1" x14ac:dyDescent="0.2">
      <c r="AA425" s="4"/>
      <c r="AB425" s="4"/>
    </row>
    <row r="426" spans="27:28" ht="12.75" customHeight="1" x14ac:dyDescent="0.2">
      <c r="AA426" s="4"/>
      <c r="AB426" s="4"/>
    </row>
    <row r="427" spans="27:28" ht="12.75" customHeight="1" x14ac:dyDescent="0.2">
      <c r="AA427" s="4"/>
      <c r="AB427" s="4"/>
    </row>
    <row r="428" spans="27:28" ht="12.75" customHeight="1" x14ac:dyDescent="0.2">
      <c r="AA428" s="4"/>
      <c r="AB428" s="4"/>
    </row>
    <row r="429" spans="27:28" ht="12.75" customHeight="1" x14ac:dyDescent="0.2">
      <c r="AA429" s="4"/>
      <c r="AB429" s="4"/>
    </row>
    <row r="430" spans="27:28" ht="12.75" customHeight="1" x14ac:dyDescent="0.2">
      <c r="AA430" s="4"/>
      <c r="AB430" s="4"/>
    </row>
    <row r="431" spans="27:28" ht="12.75" customHeight="1" x14ac:dyDescent="0.2">
      <c r="AA431" s="4"/>
      <c r="AB431" s="4"/>
    </row>
    <row r="432" spans="27:28" ht="12.75" customHeight="1" x14ac:dyDescent="0.2">
      <c r="AA432" s="4"/>
      <c r="AB432" s="4"/>
    </row>
    <row r="433" spans="27:28" ht="12.75" customHeight="1" x14ac:dyDescent="0.2">
      <c r="AA433" s="4"/>
      <c r="AB433" s="4"/>
    </row>
    <row r="434" spans="27:28" ht="12.75" customHeight="1" x14ac:dyDescent="0.2">
      <c r="AA434" s="4"/>
      <c r="AB434" s="4"/>
    </row>
    <row r="435" spans="27:28" ht="12.75" customHeight="1" x14ac:dyDescent="0.2">
      <c r="AA435" s="4"/>
      <c r="AB435" s="4"/>
    </row>
    <row r="436" spans="27:28" ht="12.75" customHeight="1" x14ac:dyDescent="0.2">
      <c r="AA436" s="4"/>
      <c r="AB436" s="4"/>
    </row>
    <row r="437" spans="27:28" ht="12.75" customHeight="1" x14ac:dyDescent="0.2">
      <c r="AA437" s="4"/>
      <c r="AB437" s="4"/>
    </row>
    <row r="438" spans="27:28" ht="12.75" customHeight="1" x14ac:dyDescent="0.2">
      <c r="AA438" s="4"/>
      <c r="AB438" s="4"/>
    </row>
    <row r="439" spans="27:28" ht="12.75" customHeight="1" x14ac:dyDescent="0.2">
      <c r="AA439" s="4"/>
      <c r="AB439" s="4"/>
    </row>
    <row r="440" spans="27:28" ht="12.75" customHeight="1" x14ac:dyDescent="0.2">
      <c r="AA440" s="4"/>
      <c r="AB440" s="4"/>
    </row>
    <row r="441" spans="27:28" ht="12.75" customHeight="1" x14ac:dyDescent="0.2">
      <c r="AA441" s="4"/>
      <c r="AB441" s="4"/>
    </row>
    <row r="442" spans="27:28" ht="12.75" customHeight="1" x14ac:dyDescent="0.2">
      <c r="AA442" s="4"/>
      <c r="AB442" s="4"/>
    </row>
    <row r="443" spans="27:28" ht="12.75" customHeight="1" x14ac:dyDescent="0.2">
      <c r="AA443" s="4"/>
      <c r="AB443" s="4"/>
    </row>
    <row r="444" spans="27:28" ht="12.75" customHeight="1" x14ac:dyDescent="0.2">
      <c r="AA444" s="4"/>
      <c r="AB444" s="4"/>
    </row>
    <row r="445" spans="27:28" ht="12.75" customHeight="1" x14ac:dyDescent="0.2">
      <c r="AA445" s="4"/>
      <c r="AB445" s="4"/>
    </row>
    <row r="446" spans="27:28" ht="12.75" customHeight="1" x14ac:dyDescent="0.2">
      <c r="AA446" s="4"/>
      <c r="AB446" s="4"/>
    </row>
    <row r="447" spans="27:28" ht="12.75" customHeight="1" x14ac:dyDescent="0.2">
      <c r="AA447" s="4"/>
      <c r="AB447" s="4"/>
    </row>
    <row r="448" spans="27:28" ht="12.75" customHeight="1" x14ac:dyDescent="0.2">
      <c r="AA448" s="4"/>
      <c r="AB448" s="4"/>
    </row>
    <row r="449" spans="27:28" ht="12.75" customHeight="1" x14ac:dyDescent="0.2">
      <c r="AA449" s="4"/>
      <c r="AB449" s="4"/>
    </row>
    <row r="450" spans="27:28" ht="12.75" customHeight="1" x14ac:dyDescent="0.2">
      <c r="AA450" s="4"/>
      <c r="AB450" s="4"/>
    </row>
    <row r="451" spans="27:28" ht="12.75" customHeight="1" x14ac:dyDescent="0.2">
      <c r="AA451" s="4"/>
      <c r="AB451" s="4"/>
    </row>
    <row r="452" spans="27:28" ht="12.75" customHeight="1" x14ac:dyDescent="0.2">
      <c r="AA452" s="4"/>
      <c r="AB452" s="4"/>
    </row>
    <row r="453" spans="27:28" ht="12.75" customHeight="1" x14ac:dyDescent="0.2">
      <c r="AA453" s="4"/>
      <c r="AB453" s="4"/>
    </row>
    <row r="454" spans="27:28" ht="12.75" customHeight="1" x14ac:dyDescent="0.2">
      <c r="AA454" s="4"/>
      <c r="AB454" s="4"/>
    </row>
    <row r="455" spans="27:28" ht="12.75" customHeight="1" x14ac:dyDescent="0.2">
      <c r="AA455" s="4"/>
      <c r="AB455" s="4"/>
    </row>
    <row r="456" spans="27:28" ht="12.75" customHeight="1" x14ac:dyDescent="0.2">
      <c r="AA456" s="4"/>
      <c r="AB456" s="4"/>
    </row>
    <row r="457" spans="27:28" ht="12.75" customHeight="1" x14ac:dyDescent="0.2">
      <c r="AA457" s="4"/>
      <c r="AB457" s="4"/>
    </row>
    <row r="458" spans="27:28" ht="12.75" customHeight="1" x14ac:dyDescent="0.2">
      <c r="AA458" s="4"/>
      <c r="AB458" s="4"/>
    </row>
    <row r="459" spans="27:28" ht="12.75" customHeight="1" x14ac:dyDescent="0.2">
      <c r="AA459" s="4"/>
      <c r="AB459" s="4"/>
    </row>
    <row r="460" spans="27:28" ht="12.75" customHeight="1" x14ac:dyDescent="0.2">
      <c r="AA460" s="4"/>
      <c r="AB460" s="4"/>
    </row>
    <row r="461" spans="27:28" ht="12.75" customHeight="1" x14ac:dyDescent="0.2">
      <c r="AA461" s="4"/>
      <c r="AB461" s="4"/>
    </row>
    <row r="462" spans="27:28" ht="12.75" customHeight="1" x14ac:dyDescent="0.2">
      <c r="AA462" s="4"/>
      <c r="AB462" s="4"/>
    </row>
    <row r="463" spans="27:28" ht="12.75" customHeight="1" x14ac:dyDescent="0.2">
      <c r="AA463" s="4"/>
      <c r="AB463" s="4"/>
    </row>
    <row r="464" spans="27:28" ht="12.75" customHeight="1" x14ac:dyDescent="0.2">
      <c r="AA464" s="4"/>
      <c r="AB464" s="4"/>
    </row>
    <row r="465" spans="27:28" ht="12.75" customHeight="1" x14ac:dyDescent="0.2">
      <c r="AA465" s="4"/>
      <c r="AB465" s="4"/>
    </row>
    <row r="466" spans="27:28" ht="12.75" customHeight="1" x14ac:dyDescent="0.2">
      <c r="AA466" s="4"/>
      <c r="AB466" s="4"/>
    </row>
    <row r="467" spans="27:28" ht="12.75" customHeight="1" x14ac:dyDescent="0.2">
      <c r="AA467" s="4"/>
      <c r="AB467" s="4"/>
    </row>
    <row r="468" spans="27:28" ht="12.75" customHeight="1" x14ac:dyDescent="0.2">
      <c r="AA468" s="4"/>
      <c r="AB468" s="4"/>
    </row>
    <row r="469" spans="27:28" ht="12.75" customHeight="1" x14ac:dyDescent="0.2">
      <c r="AA469" s="4"/>
      <c r="AB469" s="4"/>
    </row>
    <row r="470" spans="27:28" ht="12.75" customHeight="1" x14ac:dyDescent="0.2">
      <c r="AA470" s="4"/>
      <c r="AB470" s="4"/>
    </row>
    <row r="471" spans="27:28" ht="12.75" customHeight="1" x14ac:dyDescent="0.2">
      <c r="AA471" s="4"/>
      <c r="AB471" s="4"/>
    </row>
    <row r="472" spans="27:28" ht="12.75" customHeight="1" x14ac:dyDescent="0.2">
      <c r="AA472" s="4"/>
      <c r="AB472" s="4"/>
    </row>
    <row r="473" spans="27:28" ht="12.75" customHeight="1" x14ac:dyDescent="0.2">
      <c r="AA473" s="4"/>
      <c r="AB473" s="4"/>
    </row>
    <row r="474" spans="27:28" ht="12.75" customHeight="1" x14ac:dyDescent="0.2">
      <c r="AA474" s="4"/>
      <c r="AB474" s="4"/>
    </row>
    <row r="475" spans="27:28" ht="12.75" customHeight="1" x14ac:dyDescent="0.2">
      <c r="AA475" s="4"/>
      <c r="AB475" s="4"/>
    </row>
    <row r="476" spans="27:28" ht="12.75" customHeight="1" x14ac:dyDescent="0.2">
      <c r="AA476" s="4"/>
      <c r="AB476" s="4"/>
    </row>
    <row r="477" spans="27:28" ht="12.75" customHeight="1" x14ac:dyDescent="0.2">
      <c r="AA477" s="4"/>
      <c r="AB477" s="4"/>
    </row>
    <row r="478" spans="27:28" ht="12.75" customHeight="1" x14ac:dyDescent="0.2">
      <c r="AA478" s="4"/>
      <c r="AB478" s="4"/>
    </row>
    <row r="479" spans="27:28" ht="12.75" customHeight="1" x14ac:dyDescent="0.2">
      <c r="AA479" s="4"/>
      <c r="AB479" s="4"/>
    </row>
    <row r="480" spans="27:28" ht="12.75" customHeight="1" x14ac:dyDescent="0.2">
      <c r="AA480" s="4"/>
      <c r="AB480" s="4"/>
    </row>
    <row r="481" spans="27:28" ht="12.75" customHeight="1" x14ac:dyDescent="0.2">
      <c r="AA481" s="4"/>
      <c r="AB481" s="4"/>
    </row>
    <row r="482" spans="27:28" ht="12.75" customHeight="1" x14ac:dyDescent="0.2">
      <c r="AA482" s="4"/>
      <c r="AB482" s="4"/>
    </row>
    <row r="483" spans="27:28" ht="12.75" customHeight="1" x14ac:dyDescent="0.2">
      <c r="AA483" s="4"/>
      <c r="AB483" s="4"/>
    </row>
    <row r="484" spans="27:28" ht="12.75" customHeight="1" x14ac:dyDescent="0.2">
      <c r="AA484" s="4"/>
      <c r="AB484" s="4"/>
    </row>
    <row r="485" spans="27:28" ht="12.75" customHeight="1" x14ac:dyDescent="0.2">
      <c r="AA485" s="4"/>
      <c r="AB485" s="4"/>
    </row>
    <row r="486" spans="27:28" ht="12.75" customHeight="1" x14ac:dyDescent="0.2">
      <c r="AA486" s="4"/>
      <c r="AB486" s="4"/>
    </row>
    <row r="487" spans="27:28" ht="12.75" customHeight="1" x14ac:dyDescent="0.2">
      <c r="AA487" s="4"/>
      <c r="AB487" s="4"/>
    </row>
    <row r="488" spans="27:28" ht="12.75" customHeight="1" x14ac:dyDescent="0.2">
      <c r="AA488" s="4"/>
      <c r="AB488" s="4"/>
    </row>
    <row r="489" spans="27:28" ht="12.75" customHeight="1" x14ac:dyDescent="0.2">
      <c r="AA489" s="4"/>
      <c r="AB489" s="4"/>
    </row>
    <row r="490" spans="27:28" ht="12.75" customHeight="1" x14ac:dyDescent="0.2">
      <c r="AA490" s="4"/>
      <c r="AB490" s="4"/>
    </row>
    <row r="491" spans="27:28" ht="12.75" customHeight="1" x14ac:dyDescent="0.2">
      <c r="AA491" s="4"/>
      <c r="AB491" s="4"/>
    </row>
    <row r="492" spans="27:28" ht="12.75" customHeight="1" x14ac:dyDescent="0.2">
      <c r="AA492" s="4"/>
      <c r="AB492" s="4"/>
    </row>
    <row r="493" spans="27:28" ht="12.75" customHeight="1" x14ac:dyDescent="0.2">
      <c r="AA493" s="4"/>
      <c r="AB493" s="4"/>
    </row>
    <row r="494" spans="27:28" ht="12.75" customHeight="1" x14ac:dyDescent="0.2">
      <c r="AA494" s="4"/>
      <c r="AB494" s="4"/>
    </row>
    <row r="495" spans="27:28" ht="12.75" customHeight="1" x14ac:dyDescent="0.2">
      <c r="AA495" s="4"/>
      <c r="AB495" s="4"/>
    </row>
    <row r="496" spans="27:28" ht="12.75" customHeight="1" x14ac:dyDescent="0.2">
      <c r="AA496" s="4"/>
      <c r="AB496" s="4"/>
    </row>
    <row r="497" spans="27:28" ht="12.75" customHeight="1" x14ac:dyDescent="0.2">
      <c r="AA497" s="4"/>
      <c r="AB497" s="4"/>
    </row>
    <row r="498" spans="27:28" ht="12.75" customHeight="1" x14ac:dyDescent="0.2">
      <c r="AA498" s="4"/>
      <c r="AB498" s="4"/>
    </row>
    <row r="499" spans="27:28" ht="12.75" customHeight="1" x14ac:dyDescent="0.2">
      <c r="AA499" s="4"/>
      <c r="AB499" s="4"/>
    </row>
    <row r="500" spans="27:28" ht="12.75" customHeight="1" x14ac:dyDescent="0.2">
      <c r="AA500" s="4"/>
      <c r="AB500" s="4"/>
    </row>
    <row r="501" spans="27:28" ht="12.75" customHeight="1" x14ac:dyDescent="0.2">
      <c r="AA501" s="4"/>
      <c r="AB501" s="4"/>
    </row>
    <row r="502" spans="27:28" ht="12.75" customHeight="1" x14ac:dyDescent="0.2">
      <c r="AA502" s="4"/>
      <c r="AB502" s="4"/>
    </row>
    <row r="503" spans="27:28" ht="12.75" customHeight="1" x14ac:dyDescent="0.2">
      <c r="AA503" s="4"/>
      <c r="AB503" s="4"/>
    </row>
    <row r="504" spans="27:28" ht="12.75" customHeight="1" x14ac:dyDescent="0.2">
      <c r="AA504" s="4"/>
      <c r="AB504" s="4"/>
    </row>
    <row r="505" spans="27:28" ht="12.75" customHeight="1" x14ac:dyDescent="0.2">
      <c r="AA505" s="4"/>
      <c r="AB505" s="4"/>
    </row>
    <row r="506" spans="27:28" ht="12.75" customHeight="1" x14ac:dyDescent="0.2">
      <c r="AA506" s="4"/>
      <c r="AB506" s="4"/>
    </row>
    <row r="507" spans="27:28" ht="12.75" customHeight="1" x14ac:dyDescent="0.2">
      <c r="AA507" s="4"/>
      <c r="AB507" s="4"/>
    </row>
    <row r="508" spans="27:28" ht="12.75" customHeight="1" x14ac:dyDescent="0.2">
      <c r="AA508" s="4"/>
      <c r="AB508" s="4"/>
    </row>
    <row r="509" spans="27:28" ht="12.75" customHeight="1" x14ac:dyDescent="0.2">
      <c r="AA509" s="4"/>
      <c r="AB509" s="4"/>
    </row>
    <row r="510" spans="27:28" ht="12.75" customHeight="1" x14ac:dyDescent="0.2">
      <c r="AA510" s="4"/>
      <c r="AB510" s="4"/>
    </row>
    <row r="511" spans="27:28" ht="12.75" customHeight="1" x14ac:dyDescent="0.2">
      <c r="AA511" s="4"/>
      <c r="AB511" s="4"/>
    </row>
    <row r="512" spans="27:28" ht="12.75" customHeight="1" x14ac:dyDescent="0.2">
      <c r="AA512" s="4"/>
      <c r="AB512" s="4"/>
    </row>
    <row r="513" spans="27:28" ht="12.75" customHeight="1" x14ac:dyDescent="0.2">
      <c r="AA513" s="4"/>
      <c r="AB513" s="4"/>
    </row>
    <row r="514" spans="27:28" ht="12.75" customHeight="1" x14ac:dyDescent="0.2">
      <c r="AA514" s="4"/>
      <c r="AB514" s="4"/>
    </row>
    <row r="515" spans="27:28" ht="12.75" customHeight="1" x14ac:dyDescent="0.2">
      <c r="AA515" s="4"/>
      <c r="AB515" s="4"/>
    </row>
    <row r="516" spans="27:28" ht="12.75" customHeight="1" x14ac:dyDescent="0.2">
      <c r="AA516" s="4"/>
      <c r="AB516" s="4"/>
    </row>
    <row r="517" spans="27:28" ht="12.75" customHeight="1" x14ac:dyDescent="0.2">
      <c r="AA517" s="4"/>
      <c r="AB517" s="4"/>
    </row>
    <row r="518" spans="27:28" ht="12.75" customHeight="1" x14ac:dyDescent="0.2">
      <c r="AA518" s="4"/>
      <c r="AB518" s="4"/>
    </row>
    <row r="519" spans="27:28" ht="12.75" customHeight="1" x14ac:dyDescent="0.2">
      <c r="AA519" s="4"/>
      <c r="AB519" s="4"/>
    </row>
    <row r="520" spans="27:28" ht="12.75" customHeight="1" x14ac:dyDescent="0.2">
      <c r="AA520" s="4"/>
      <c r="AB520" s="4"/>
    </row>
    <row r="521" spans="27:28" ht="12.75" customHeight="1" x14ac:dyDescent="0.2">
      <c r="AA521" s="4"/>
      <c r="AB521" s="4"/>
    </row>
    <row r="522" spans="27:28" ht="12.75" customHeight="1" x14ac:dyDescent="0.2">
      <c r="AA522" s="4"/>
      <c r="AB522" s="4"/>
    </row>
    <row r="523" spans="27:28" ht="12.75" customHeight="1" x14ac:dyDescent="0.2">
      <c r="AA523" s="4"/>
      <c r="AB523" s="4"/>
    </row>
    <row r="524" spans="27:28" ht="12.75" customHeight="1" x14ac:dyDescent="0.2">
      <c r="AA524" s="4"/>
      <c r="AB524" s="4"/>
    </row>
    <row r="525" spans="27:28" ht="12.75" customHeight="1" x14ac:dyDescent="0.2">
      <c r="AA525" s="4"/>
      <c r="AB525" s="4"/>
    </row>
    <row r="526" spans="27:28" ht="12.75" customHeight="1" x14ac:dyDescent="0.2">
      <c r="AA526" s="4"/>
      <c r="AB526" s="4"/>
    </row>
    <row r="527" spans="27:28" ht="12.75" customHeight="1" x14ac:dyDescent="0.2">
      <c r="AA527" s="4"/>
      <c r="AB527" s="4"/>
    </row>
    <row r="528" spans="27:28" ht="12.75" customHeight="1" x14ac:dyDescent="0.2">
      <c r="AA528" s="4"/>
      <c r="AB528" s="4"/>
    </row>
    <row r="529" spans="27:28" ht="12.75" customHeight="1" x14ac:dyDescent="0.2">
      <c r="AA529" s="4"/>
      <c r="AB529" s="4"/>
    </row>
    <row r="530" spans="27:28" ht="12.75" customHeight="1" x14ac:dyDescent="0.2">
      <c r="AA530" s="4"/>
      <c r="AB530" s="4"/>
    </row>
    <row r="531" spans="27:28" ht="12.75" customHeight="1" x14ac:dyDescent="0.2">
      <c r="AA531" s="4"/>
      <c r="AB531" s="4"/>
    </row>
    <row r="532" spans="27:28" ht="12.75" customHeight="1" x14ac:dyDescent="0.2">
      <c r="AA532" s="4"/>
      <c r="AB532" s="4"/>
    </row>
    <row r="533" spans="27:28" ht="12.75" customHeight="1" x14ac:dyDescent="0.2">
      <c r="AA533" s="4"/>
      <c r="AB533" s="4"/>
    </row>
    <row r="534" spans="27:28" ht="12.75" customHeight="1" x14ac:dyDescent="0.2">
      <c r="AA534" s="4"/>
      <c r="AB534" s="4"/>
    </row>
    <row r="535" spans="27:28" ht="12.75" customHeight="1" x14ac:dyDescent="0.2">
      <c r="AA535" s="4"/>
      <c r="AB535" s="4"/>
    </row>
    <row r="536" spans="27:28" ht="12.75" customHeight="1" x14ac:dyDescent="0.2">
      <c r="AA536" s="4"/>
      <c r="AB536" s="4"/>
    </row>
    <row r="537" spans="27:28" ht="12.75" customHeight="1" x14ac:dyDescent="0.2">
      <c r="AA537" s="4"/>
      <c r="AB537" s="4"/>
    </row>
    <row r="538" spans="27:28" ht="12.75" customHeight="1" x14ac:dyDescent="0.2">
      <c r="AA538" s="4"/>
      <c r="AB538" s="4"/>
    </row>
    <row r="539" spans="27:28" ht="12.75" customHeight="1" x14ac:dyDescent="0.2">
      <c r="AA539" s="4"/>
      <c r="AB539" s="4"/>
    </row>
    <row r="540" spans="27:28" ht="12.75" customHeight="1" x14ac:dyDescent="0.2">
      <c r="AA540" s="4"/>
      <c r="AB540" s="4"/>
    </row>
    <row r="541" spans="27:28" ht="12.75" customHeight="1" x14ac:dyDescent="0.2">
      <c r="AA541" s="4"/>
      <c r="AB541" s="4"/>
    </row>
    <row r="542" spans="27:28" ht="12.75" customHeight="1" x14ac:dyDescent="0.2">
      <c r="AA542" s="4"/>
      <c r="AB542" s="4"/>
    </row>
    <row r="543" spans="27:28" ht="12.75" customHeight="1" x14ac:dyDescent="0.2">
      <c r="AA543" s="4"/>
      <c r="AB543" s="4"/>
    </row>
    <row r="544" spans="27:28" ht="12.75" customHeight="1" x14ac:dyDescent="0.2">
      <c r="AA544" s="4"/>
      <c r="AB544" s="4"/>
    </row>
    <row r="545" spans="27:28" ht="12.75" customHeight="1" x14ac:dyDescent="0.2">
      <c r="AA545" s="4"/>
      <c r="AB545" s="4"/>
    </row>
    <row r="546" spans="27:28" ht="12.75" customHeight="1" x14ac:dyDescent="0.2">
      <c r="AA546" s="4"/>
      <c r="AB546" s="4"/>
    </row>
    <row r="547" spans="27:28" ht="12.75" customHeight="1" x14ac:dyDescent="0.2">
      <c r="AA547" s="4"/>
      <c r="AB547" s="4"/>
    </row>
    <row r="548" spans="27:28" ht="12.75" customHeight="1" x14ac:dyDescent="0.2">
      <c r="AA548" s="4"/>
      <c r="AB548" s="4"/>
    </row>
    <row r="549" spans="27:28" ht="12.75" customHeight="1" x14ac:dyDescent="0.2">
      <c r="AA549" s="4"/>
      <c r="AB549" s="4"/>
    </row>
    <row r="550" spans="27:28" ht="12.75" customHeight="1" x14ac:dyDescent="0.2">
      <c r="AA550" s="4"/>
      <c r="AB550" s="4"/>
    </row>
    <row r="551" spans="27:28" ht="12.75" customHeight="1" x14ac:dyDescent="0.2">
      <c r="AA551" s="4"/>
      <c r="AB551" s="4"/>
    </row>
    <row r="552" spans="27:28" ht="12.75" customHeight="1" x14ac:dyDescent="0.2">
      <c r="AA552" s="4"/>
      <c r="AB552" s="4"/>
    </row>
    <row r="553" spans="27:28" ht="12.75" customHeight="1" x14ac:dyDescent="0.2">
      <c r="AA553" s="4"/>
      <c r="AB553" s="4"/>
    </row>
    <row r="554" spans="27:28" ht="12.75" customHeight="1" x14ac:dyDescent="0.2">
      <c r="AA554" s="4"/>
      <c r="AB554" s="4"/>
    </row>
    <row r="555" spans="27:28" ht="12.75" customHeight="1" x14ac:dyDescent="0.2">
      <c r="AA555" s="4"/>
      <c r="AB555" s="4"/>
    </row>
    <row r="556" spans="27:28" ht="12.75" customHeight="1" x14ac:dyDescent="0.2">
      <c r="AA556" s="4"/>
      <c r="AB556" s="4"/>
    </row>
    <row r="557" spans="27:28" ht="12.75" customHeight="1" x14ac:dyDescent="0.2">
      <c r="AA557" s="4"/>
      <c r="AB557" s="4"/>
    </row>
    <row r="558" spans="27:28" ht="12.75" customHeight="1" x14ac:dyDescent="0.2">
      <c r="AA558" s="4"/>
      <c r="AB558" s="4"/>
    </row>
    <row r="559" spans="27:28" ht="12.75" customHeight="1" x14ac:dyDescent="0.2">
      <c r="AA559" s="4"/>
      <c r="AB559" s="4"/>
    </row>
    <row r="560" spans="27:28" ht="12.75" customHeight="1" x14ac:dyDescent="0.2">
      <c r="AA560" s="4"/>
      <c r="AB560" s="4"/>
    </row>
    <row r="561" spans="27:28" ht="12.75" customHeight="1" x14ac:dyDescent="0.2">
      <c r="AA561" s="4"/>
      <c r="AB561" s="4"/>
    </row>
    <row r="562" spans="27:28" ht="12.75" customHeight="1" x14ac:dyDescent="0.2">
      <c r="AA562" s="4"/>
      <c r="AB562" s="4"/>
    </row>
    <row r="563" spans="27:28" ht="12.75" customHeight="1" x14ac:dyDescent="0.2">
      <c r="AA563" s="4"/>
      <c r="AB563" s="4"/>
    </row>
    <row r="564" spans="27:28" ht="12.75" customHeight="1" x14ac:dyDescent="0.2">
      <c r="AA564" s="4"/>
      <c r="AB564" s="4"/>
    </row>
    <row r="565" spans="27:28" ht="12.75" customHeight="1" x14ac:dyDescent="0.2">
      <c r="AA565" s="4"/>
      <c r="AB565" s="4"/>
    </row>
    <row r="566" spans="27:28" ht="12.75" customHeight="1" x14ac:dyDescent="0.2">
      <c r="AA566" s="4"/>
      <c r="AB566" s="4"/>
    </row>
    <row r="567" spans="27:28" ht="12.75" customHeight="1" x14ac:dyDescent="0.2">
      <c r="AA567" s="4"/>
      <c r="AB567" s="4"/>
    </row>
    <row r="568" spans="27:28" ht="12.75" customHeight="1" x14ac:dyDescent="0.2">
      <c r="AA568" s="4"/>
      <c r="AB568" s="4"/>
    </row>
    <row r="569" spans="27:28" ht="12.75" customHeight="1" x14ac:dyDescent="0.2">
      <c r="AA569" s="4"/>
      <c r="AB569" s="4"/>
    </row>
    <row r="570" spans="27:28" ht="12.75" customHeight="1" x14ac:dyDescent="0.2">
      <c r="AA570" s="4"/>
      <c r="AB570" s="4"/>
    </row>
    <row r="571" spans="27:28" ht="12.75" customHeight="1" x14ac:dyDescent="0.2">
      <c r="AA571" s="4"/>
      <c r="AB571" s="4"/>
    </row>
    <row r="572" spans="27:28" ht="12.75" customHeight="1" x14ac:dyDescent="0.2">
      <c r="AA572" s="4"/>
      <c r="AB572" s="4"/>
    </row>
    <row r="573" spans="27:28" ht="12.75" customHeight="1" x14ac:dyDescent="0.2">
      <c r="AA573" s="4"/>
      <c r="AB573" s="4"/>
    </row>
    <row r="574" spans="27:28" ht="12.75" customHeight="1" x14ac:dyDescent="0.2">
      <c r="AA574" s="4"/>
      <c r="AB574" s="4"/>
    </row>
    <row r="575" spans="27:28" ht="12.75" customHeight="1" x14ac:dyDescent="0.2">
      <c r="AA575" s="4"/>
      <c r="AB575" s="4"/>
    </row>
    <row r="576" spans="27:28" ht="12.75" customHeight="1" x14ac:dyDescent="0.2">
      <c r="AA576" s="4"/>
      <c r="AB576" s="4"/>
    </row>
    <row r="577" spans="27:28" ht="12.75" customHeight="1" x14ac:dyDescent="0.2">
      <c r="AA577" s="4"/>
      <c r="AB577" s="4"/>
    </row>
    <row r="578" spans="27:28" ht="12.75" customHeight="1" x14ac:dyDescent="0.2">
      <c r="AA578" s="4"/>
      <c r="AB578" s="4"/>
    </row>
    <row r="579" spans="27:28" ht="12.75" customHeight="1" x14ac:dyDescent="0.2">
      <c r="AA579" s="4"/>
      <c r="AB579" s="4"/>
    </row>
    <row r="580" spans="27:28" ht="12.75" customHeight="1" x14ac:dyDescent="0.2">
      <c r="AA580" s="4"/>
      <c r="AB580" s="4"/>
    </row>
    <row r="581" spans="27:28" ht="12.75" customHeight="1" x14ac:dyDescent="0.2">
      <c r="AA581" s="4"/>
      <c r="AB581" s="4"/>
    </row>
    <row r="582" spans="27:28" ht="12.75" customHeight="1" x14ac:dyDescent="0.2">
      <c r="AA582" s="4"/>
      <c r="AB582" s="4"/>
    </row>
    <row r="583" spans="27:28" ht="12.75" customHeight="1" x14ac:dyDescent="0.2">
      <c r="AA583" s="4"/>
      <c r="AB583" s="4"/>
    </row>
    <row r="584" spans="27:28" ht="12.75" customHeight="1" x14ac:dyDescent="0.2">
      <c r="AA584" s="4"/>
      <c r="AB584" s="4"/>
    </row>
    <row r="585" spans="27:28" ht="12.75" customHeight="1" x14ac:dyDescent="0.2">
      <c r="AA585" s="4"/>
      <c r="AB585" s="4"/>
    </row>
    <row r="586" spans="27:28" ht="12.75" customHeight="1" x14ac:dyDescent="0.2">
      <c r="AA586" s="4"/>
      <c r="AB586" s="4"/>
    </row>
    <row r="587" spans="27:28" ht="12.75" customHeight="1" x14ac:dyDescent="0.2">
      <c r="AA587" s="4"/>
      <c r="AB587" s="4"/>
    </row>
    <row r="588" spans="27:28" ht="12.75" customHeight="1" x14ac:dyDescent="0.2">
      <c r="AA588" s="4"/>
      <c r="AB588" s="4"/>
    </row>
    <row r="589" spans="27:28" ht="12.75" customHeight="1" x14ac:dyDescent="0.2">
      <c r="AA589" s="4"/>
      <c r="AB589" s="4"/>
    </row>
    <row r="590" spans="27:28" ht="12.75" customHeight="1" x14ac:dyDescent="0.2">
      <c r="AA590" s="4"/>
      <c r="AB590" s="4"/>
    </row>
    <row r="591" spans="27:28" ht="12.75" customHeight="1" x14ac:dyDescent="0.2">
      <c r="AA591" s="4"/>
      <c r="AB591" s="4"/>
    </row>
    <row r="592" spans="27:28" ht="12.75" customHeight="1" x14ac:dyDescent="0.2">
      <c r="AA592" s="4"/>
      <c r="AB592" s="4"/>
    </row>
    <row r="593" spans="27:28" ht="12.75" customHeight="1" x14ac:dyDescent="0.2">
      <c r="AA593" s="4"/>
      <c r="AB593" s="4"/>
    </row>
    <row r="594" spans="27:28" ht="12.75" customHeight="1" x14ac:dyDescent="0.2">
      <c r="AA594" s="4"/>
      <c r="AB594" s="4"/>
    </row>
    <row r="595" spans="27:28" ht="12.75" customHeight="1" x14ac:dyDescent="0.2">
      <c r="AA595" s="4"/>
      <c r="AB595" s="4"/>
    </row>
    <row r="596" spans="27:28" ht="12.75" customHeight="1" x14ac:dyDescent="0.2">
      <c r="AA596" s="4"/>
      <c r="AB596" s="4"/>
    </row>
    <row r="597" spans="27:28" ht="12.75" customHeight="1" x14ac:dyDescent="0.2">
      <c r="AA597" s="4"/>
      <c r="AB597" s="4"/>
    </row>
    <row r="598" spans="27:28" ht="12.75" customHeight="1" x14ac:dyDescent="0.2">
      <c r="AA598" s="4"/>
      <c r="AB598" s="4"/>
    </row>
    <row r="599" spans="27:28" ht="12.75" customHeight="1" x14ac:dyDescent="0.2">
      <c r="AA599" s="4"/>
      <c r="AB599" s="4"/>
    </row>
    <row r="600" spans="27:28" ht="12.75" customHeight="1" x14ac:dyDescent="0.2">
      <c r="AA600" s="4"/>
      <c r="AB600" s="4"/>
    </row>
    <row r="601" spans="27:28" ht="12.75" customHeight="1" x14ac:dyDescent="0.2">
      <c r="AA601" s="4"/>
      <c r="AB601" s="4"/>
    </row>
    <row r="602" spans="27:28" ht="12.75" customHeight="1" x14ac:dyDescent="0.2">
      <c r="AA602" s="4"/>
      <c r="AB602" s="4"/>
    </row>
    <row r="603" spans="27:28" ht="12.75" customHeight="1" x14ac:dyDescent="0.2">
      <c r="AA603" s="4"/>
      <c r="AB603" s="4"/>
    </row>
    <row r="604" spans="27:28" ht="12.75" customHeight="1" x14ac:dyDescent="0.2">
      <c r="AA604" s="4"/>
      <c r="AB604" s="4"/>
    </row>
    <row r="605" spans="27:28" ht="12.75" customHeight="1" x14ac:dyDescent="0.2">
      <c r="AA605" s="4"/>
      <c r="AB605" s="4"/>
    </row>
    <row r="606" spans="27:28" ht="12.75" customHeight="1" x14ac:dyDescent="0.2">
      <c r="AA606" s="4"/>
      <c r="AB606" s="4"/>
    </row>
    <row r="607" spans="27:28" ht="12.75" customHeight="1" x14ac:dyDescent="0.2">
      <c r="AA607" s="4"/>
      <c r="AB607" s="4"/>
    </row>
    <row r="608" spans="27:28" ht="12.75" customHeight="1" x14ac:dyDescent="0.2">
      <c r="AA608" s="4"/>
      <c r="AB608" s="4"/>
    </row>
    <row r="609" spans="27:28" ht="12.75" customHeight="1" x14ac:dyDescent="0.2">
      <c r="AA609" s="4"/>
      <c r="AB609" s="4"/>
    </row>
    <row r="610" spans="27:28" ht="12.75" customHeight="1" x14ac:dyDescent="0.2">
      <c r="AA610" s="4"/>
      <c r="AB610" s="4"/>
    </row>
    <row r="611" spans="27:28" ht="12.75" customHeight="1" x14ac:dyDescent="0.2">
      <c r="AA611" s="4"/>
      <c r="AB611" s="4"/>
    </row>
    <row r="612" spans="27:28" ht="12.75" customHeight="1" x14ac:dyDescent="0.2">
      <c r="AA612" s="4"/>
      <c r="AB612" s="4"/>
    </row>
    <row r="613" spans="27:28" ht="12.75" customHeight="1" x14ac:dyDescent="0.2">
      <c r="AA613" s="4"/>
      <c r="AB613" s="4"/>
    </row>
    <row r="614" spans="27:28" ht="12.75" customHeight="1" x14ac:dyDescent="0.2">
      <c r="AA614" s="4"/>
      <c r="AB614" s="4"/>
    </row>
    <row r="615" spans="27:28" ht="12.75" customHeight="1" x14ac:dyDescent="0.2">
      <c r="AA615" s="4"/>
      <c r="AB615" s="4"/>
    </row>
    <row r="616" spans="27:28" ht="12.75" customHeight="1" x14ac:dyDescent="0.2">
      <c r="AA616" s="4"/>
      <c r="AB616" s="4"/>
    </row>
    <row r="617" spans="27:28" ht="12.75" customHeight="1" x14ac:dyDescent="0.2">
      <c r="AA617" s="4"/>
      <c r="AB617" s="4"/>
    </row>
    <row r="618" spans="27:28" ht="12.75" customHeight="1" x14ac:dyDescent="0.2">
      <c r="AA618" s="4"/>
      <c r="AB618" s="4"/>
    </row>
    <row r="619" spans="27:28" ht="12.75" customHeight="1" x14ac:dyDescent="0.2">
      <c r="AA619" s="4"/>
      <c r="AB619" s="4"/>
    </row>
    <row r="620" spans="27:28" ht="12.75" customHeight="1" x14ac:dyDescent="0.2">
      <c r="AA620" s="4"/>
      <c r="AB620" s="4"/>
    </row>
    <row r="621" spans="27:28" ht="12.75" customHeight="1" x14ac:dyDescent="0.2">
      <c r="AA621" s="4"/>
      <c r="AB621" s="4"/>
    </row>
    <row r="622" spans="27:28" ht="12.75" customHeight="1" x14ac:dyDescent="0.2">
      <c r="AA622" s="4"/>
      <c r="AB622" s="4"/>
    </row>
    <row r="623" spans="27:28" ht="12.75" customHeight="1" x14ac:dyDescent="0.2">
      <c r="AA623" s="4"/>
      <c r="AB623" s="4"/>
    </row>
    <row r="624" spans="27:28" ht="12.75" customHeight="1" x14ac:dyDescent="0.2">
      <c r="AA624" s="4"/>
      <c r="AB624" s="4"/>
    </row>
    <row r="625" spans="27:28" ht="12.75" customHeight="1" x14ac:dyDescent="0.2">
      <c r="AA625" s="4"/>
      <c r="AB625" s="4"/>
    </row>
    <row r="626" spans="27:28" ht="12.75" customHeight="1" x14ac:dyDescent="0.2">
      <c r="AA626" s="4"/>
      <c r="AB626" s="4"/>
    </row>
    <row r="627" spans="27:28" ht="12.75" customHeight="1" x14ac:dyDescent="0.2">
      <c r="AA627" s="4"/>
      <c r="AB627" s="4"/>
    </row>
    <row r="628" spans="27:28" ht="12.75" customHeight="1" x14ac:dyDescent="0.2">
      <c r="AA628" s="4"/>
      <c r="AB628" s="4"/>
    </row>
    <row r="629" spans="27:28" ht="12.75" customHeight="1" x14ac:dyDescent="0.2">
      <c r="AA629" s="4"/>
      <c r="AB629" s="4"/>
    </row>
    <row r="630" spans="27:28" ht="12.75" customHeight="1" x14ac:dyDescent="0.2">
      <c r="AA630" s="4"/>
      <c r="AB630" s="4"/>
    </row>
    <row r="631" spans="27:28" ht="12.75" customHeight="1" x14ac:dyDescent="0.2">
      <c r="AA631" s="4"/>
      <c r="AB631" s="4"/>
    </row>
    <row r="632" spans="27:28" ht="12.75" customHeight="1" x14ac:dyDescent="0.2">
      <c r="AA632" s="4"/>
      <c r="AB632" s="4"/>
    </row>
    <row r="633" spans="27:28" ht="12.75" customHeight="1" x14ac:dyDescent="0.2">
      <c r="AA633" s="4"/>
      <c r="AB633" s="4"/>
    </row>
    <row r="634" spans="27:28" ht="12.75" customHeight="1" x14ac:dyDescent="0.2">
      <c r="AA634" s="4"/>
      <c r="AB634" s="4"/>
    </row>
    <row r="635" spans="27:28" ht="12.75" customHeight="1" x14ac:dyDescent="0.2">
      <c r="AA635" s="4"/>
      <c r="AB635" s="4"/>
    </row>
    <row r="636" spans="27:28" ht="12.75" customHeight="1" x14ac:dyDescent="0.2">
      <c r="AA636" s="4"/>
      <c r="AB636" s="4"/>
    </row>
    <row r="637" spans="27:28" ht="12.75" customHeight="1" x14ac:dyDescent="0.2">
      <c r="AA637" s="4"/>
      <c r="AB637" s="4"/>
    </row>
    <row r="638" spans="27:28" ht="12.75" customHeight="1" x14ac:dyDescent="0.2">
      <c r="AA638" s="4"/>
      <c r="AB638" s="4"/>
    </row>
    <row r="639" spans="27:28" ht="12.75" customHeight="1" x14ac:dyDescent="0.2">
      <c r="AA639" s="4"/>
      <c r="AB639" s="4"/>
    </row>
    <row r="640" spans="27:28" ht="12.75" customHeight="1" x14ac:dyDescent="0.2">
      <c r="AA640" s="4"/>
      <c r="AB640" s="4"/>
    </row>
    <row r="641" spans="27:28" ht="12.75" customHeight="1" x14ac:dyDescent="0.2">
      <c r="AA641" s="4"/>
      <c r="AB641" s="4"/>
    </row>
    <row r="642" spans="27:28" ht="12.75" customHeight="1" x14ac:dyDescent="0.2">
      <c r="AA642" s="4"/>
      <c r="AB642" s="4"/>
    </row>
    <row r="643" spans="27:28" ht="12.75" customHeight="1" x14ac:dyDescent="0.2">
      <c r="AA643" s="4"/>
      <c r="AB643" s="4"/>
    </row>
    <row r="644" spans="27:28" ht="12.75" customHeight="1" x14ac:dyDescent="0.2">
      <c r="AA644" s="4"/>
      <c r="AB644" s="4"/>
    </row>
    <row r="645" spans="27:28" ht="12.75" customHeight="1" x14ac:dyDescent="0.2">
      <c r="AA645" s="4"/>
      <c r="AB645" s="4"/>
    </row>
    <row r="646" spans="27:28" ht="12.75" customHeight="1" x14ac:dyDescent="0.2">
      <c r="AA646" s="4"/>
      <c r="AB646" s="4"/>
    </row>
    <row r="647" spans="27:28" ht="12.75" customHeight="1" x14ac:dyDescent="0.2">
      <c r="AA647" s="4"/>
      <c r="AB647" s="4"/>
    </row>
    <row r="648" spans="27:28" ht="12.75" customHeight="1" x14ac:dyDescent="0.2">
      <c r="AA648" s="4"/>
      <c r="AB648" s="4"/>
    </row>
    <row r="649" spans="27:28" ht="12.75" customHeight="1" x14ac:dyDescent="0.2">
      <c r="AA649" s="4"/>
      <c r="AB649" s="4"/>
    </row>
    <row r="650" spans="27:28" ht="12.75" customHeight="1" x14ac:dyDescent="0.2">
      <c r="AA650" s="4"/>
      <c r="AB650" s="4"/>
    </row>
    <row r="651" spans="27:28" ht="12.75" customHeight="1" x14ac:dyDescent="0.2">
      <c r="AA651" s="4"/>
      <c r="AB651" s="4"/>
    </row>
    <row r="652" spans="27:28" ht="12.75" customHeight="1" x14ac:dyDescent="0.2">
      <c r="AA652" s="4"/>
      <c r="AB652" s="4"/>
    </row>
    <row r="653" spans="27:28" ht="12.75" customHeight="1" x14ac:dyDescent="0.2">
      <c r="AA653" s="4"/>
      <c r="AB653" s="4"/>
    </row>
    <row r="654" spans="27:28" ht="12.75" customHeight="1" x14ac:dyDescent="0.2">
      <c r="AA654" s="4"/>
      <c r="AB654" s="4"/>
    </row>
    <row r="655" spans="27:28" ht="12.75" customHeight="1" x14ac:dyDescent="0.2">
      <c r="AA655" s="4"/>
      <c r="AB655" s="4"/>
    </row>
    <row r="656" spans="27:28" ht="12.75" customHeight="1" x14ac:dyDescent="0.2">
      <c r="AA656" s="4"/>
      <c r="AB656" s="4"/>
    </row>
    <row r="657" spans="27:28" ht="12.75" customHeight="1" x14ac:dyDescent="0.2">
      <c r="AA657" s="4"/>
      <c r="AB657" s="4"/>
    </row>
    <row r="658" spans="27:28" ht="12.75" customHeight="1" x14ac:dyDescent="0.2">
      <c r="AA658" s="4"/>
      <c r="AB658" s="4"/>
    </row>
    <row r="659" spans="27:28" ht="12.75" customHeight="1" x14ac:dyDescent="0.2">
      <c r="AA659" s="4"/>
      <c r="AB659" s="4"/>
    </row>
    <row r="660" spans="27:28" ht="12.75" customHeight="1" x14ac:dyDescent="0.2">
      <c r="AA660" s="4"/>
      <c r="AB660" s="4"/>
    </row>
    <row r="661" spans="27:28" ht="12.75" customHeight="1" x14ac:dyDescent="0.2">
      <c r="AA661" s="4"/>
      <c r="AB661" s="4"/>
    </row>
    <row r="662" spans="27:28" ht="12.75" customHeight="1" x14ac:dyDescent="0.2">
      <c r="AA662" s="4"/>
      <c r="AB662" s="4"/>
    </row>
    <row r="663" spans="27:28" ht="12.75" customHeight="1" x14ac:dyDescent="0.2">
      <c r="AA663" s="4"/>
      <c r="AB663" s="4"/>
    </row>
    <row r="664" spans="27:28" ht="12.75" customHeight="1" x14ac:dyDescent="0.2">
      <c r="AA664" s="4"/>
      <c r="AB664" s="4"/>
    </row>
    <row r="665" spans="27:28" ht="12.75" customHeight="1" x14ac:dyDescent="0.2">
      <c r="AA665" s="4"/>
      <c r="AB665" s="4"/>
    </row>
    <row r="666" spans="27:28" ht="12.75" customHeight="1" x14ac:dyDescent="0.2">
      <c r="AA666" s="4"/>
      <c r="AB666" s="4"/>
    </row>
    <row r="667" spans="27:28" ht="12.75" customHeight="1" x14ac:dyDescent="0.2">
      <c r="AA667" s="4"/>
      <c r="AB667" s="4"/>
    </row>
    <row r="668" spans="27:28" ht="12.75" customHeight="1" x14ac:dyDescent="0.2">
      <c r="AA668" s="4"/>
      <c r="AB668" s="4"/>
    </row>
    <row r="669" spans="27:28" ht="12.75" customHeight="1" x14ac:dyDescent="0.2">
      <c r="AA669" s="4"/>
      <c r="AB669" s="4"/>
    </row>
    <row r="670" spans="27:28" ht="12.75" customHeight="1" x14ac:dyDescent="0.2">
      <c r="AA670" s="4"/>
      <c r="AB670" s="4"/>
    </row>
    <row r="671" spans="27:28" ht="12.75" customHeight="1" x14ac:dyDescent="0.2">
      <c r="AA671" s="4"/>
      <c r="AB671" s="4"/>
    </row>
    <row r="672" spans="27:28" ht="12.75" customHeight="1" x14ac:dyDescent="0.2">
      <c r="AA672" s="4"/>
      <c r="AB672" s="4"/>
    </row>
    <row r="673" spans="27:28" ht="12.75" customHeight="1" x14ac:dyDescent="0.2">
      <c r="AA673" s="4"/>
      <c r="AB673" s="4"/>
    </row>
    <row r="674" spans="27:28" ht="12.75" customHeight="1" x14ac:dyDescent="0.2">
      <c r="AA674" s="4"/>
      <c r="AB674" s="4"/>
    </row>
    <row r="675" spans="27:28" ht="12.75" customHeight="1" x14ac:dyDescent="0.2">
      <c r="AA675" s="4"/>
      <c r="AB675" s="4"/>
    </row>
    <row r="676" spans="27:28" ht="12.75" customHeight="1" x14ac:dyDescent="0.2">
      <c r="AA676" s="4"/>
      <c r="AB676" s="4"/>
    </row>
    <row r="677" spans="27:28" ht="12.75" customHeight="1" x14ac:dyDescent="0.2">
      <c r="AA677" s="4"/>
      <c r="AB677" s="4"/>
    </row>
    <row r="678" spans="27:28" ht="12.75" customHeight="1" x14ac:dyDescent="0.2">
      <c r="AA678" s="4"/>
      <c r="AB678" s="4"/>
    </row>
    <row r="679" spans="27:28" ht="12.75" customHeight="1" x14ac:dyDescent="0.2">
      <c r="AA679" s="4"/>
      <c r="AB679" s="4"/>
    </row>
    <row r="680" spans="27:28" ht="12.75" customHeight="1" x14ac:dyDescent="0.2">
      <c r="AA680" s="4"/>
      <c r="AB680" s="4"/>
    </row>
    <row r="681" spans="27:28" ht="12.75" customHeight="1" x14ac:dyDescent="0.2">
      <c r="AA681" s="4"/>
      <c r="AB681" s="4"/>
    </row>
    <row r="682" spans="27:28" ht="12.75" customHeight="1" x14ac:dyDescent="0.2">
      <c r="AA682" s="4"/>
      <c r="AB682" s="4"/>
    </row>
    <row r="683" spans="27:28" ht="12.75" customHeight="1" x14ac:dyDescent="0.2">
      <c r="AA683" s="4"/>
      <c r="AB683" s="4"/>
    </row>
    <row r="684" spans="27:28" ht="12.75" customHeight="1" x14ac:dyDescent="0.2">
      <c r="AA684" s="4"/>
      <c r="AB684" s="4"/>
    </row>
    <row r="685" spans="27:28" ht="12.75" customHeight="1" x14ac:dyDescent="0.2">
      <c r="AA685" s="4"/>
      <c r="AB685" s="4"/>
    </row>
    <row r="686" spans="27:28" ht="12.75" customHeight="1" x14ac:dyDescent="0.2">
      <c r="AA686" s="4"/>
      <c r="AB686" s="4"/>
    </row>
    <row r="687" spans="27:28" ht="12.75" customHeight="1" x14ac:dyDescent="0.2">
      <c r="AA687" s="4"/>
      <c r="AB687" s="4"/>
    </row>
    <row r="688" spans="27:28" ht="12.75" customHeight="1" x14ac:dyDescent="0.2">
      <c r="AA688" s="4"/>
      <c r="AB688" s="4"/>
    </row>
    <row r="689" spans="27:28" ht="12.75" customHeight="1" x14ac:dyDescent="0.2">
      <c r="AA689" s="4"/>
      <c r="AB689" s="4"/>
    </row>
    <row r="690" spans="27:28" ht="12.75" customHeight="1" x14ac:dyDescent="0.2">
      <c r="AA690" s="4"/>
      <c r="AB690" s="4"/>
    </row>
    <row r="691" spans="27:28" ht="12.75" customHeight="1" x14ac:dyDescent="0.2">
      <c r="AA691" s="4"/>
      <c r="AB691" s="4"/>
    </row>
    <row r="692" spans="27:28" ht="12.75" customHeight="1" x14ac:dyDescent="0.2">
      <c r="AA692" s="4"/>
      <c r="AB692" s="4"/>
    </row>
    <row r="693" spans="27:28" ht="12.75" customHeight="1" x14ac:dyDescent="0.2">
      <c r="AA693" s="4"/>
      <c r="AB693" s="4"/>
    </row>
    <row r="694" spans="27:28" ht="12.75" customHeight="1" x14ac:dyDescent="0.2">
      <c r="AA694" s="4"/>
      <c r="AB694" s="4"/>
    </row>
    <row r="695" spans="27:28" ht="12.75" customHeight="1" x14ac:dyDescent="0.2">
      <c r="AA695" s="4"/>
      <c r="AB695" s="4"/>
    </row>
    <row r="696" spans="27:28" ht="12.75" customHeight="1" x14ac:dyDescent="0.2">
      <c r="AA696" s="4"/>
      <c r="AB696" s="4"/>
    </row>
    <row r="697" spans="27:28" ht="12.75" customHeight="1" x14ac:dyDescent="0.2">
      <c r="AA697" s="4"/>
      <c r="AB697" s="4"/>
    </row>
    <row r="698" spans="27:28" ht="12.75" customHeight="1" x14ac:dyDescent="0.2">
      <c r="AA698" s="4"/>
      <c r="AB698" s="4"/>
    </row>
    <row r="699" spans="27:28" ht="12.75" customHeight="1" x14ac:dyDescent="0.2">
      <c r="AA699" s="4"/>
      <c r="AB699" s="4"/>
    </row>
    <row r="700" spans="27:28" ht="12.75" customHeight="1" x14ac:dyDescent="0.2">
      <c r="AA700" s="4"/>
      <c r="AB700" s="4"/>
    </row>
    <row r="701" spans="27:28" ht="12.75" customHeight="1" x14ac:dyDescent="0.2">
      <c r="AA701" s="4"/>
      <c r="AB701" s="4"/>
    </row>
    <row r="702" spans="27:28" ht="12.75" customHeight="1" x14ac:dyDescent="0.2">
      <c r="AA702" s="4"/>
      <c r="AB702" s="4"/>
    </row>
    <row r="703" spans="27:28" ht="12.75" customHeight="1" x14ac:dyDescent="0.2">
      <c r="AA703" s="4"/>
      <c r="AB703" s="4"/>
    </row>
    <row r="704" spans="27:28" ht="12.75" customHeight="1" x14ac:dyDescent="0.2">
      <c r="AA704" s="4"/>
      <c r="AB704" s="4"/>
    </row>
    <row r="705" spans="27:28" ht="12.75" customHeight="1" x14ac:dyDescent="0.2">
      <c r="AA705" s="4"/>
      <c r="AB705" s="4"/>
    </row>
    <row r="706" spans="27:28" ht="12.75" customHeight="1" x14ac:dyDescent="0.2">
      <c r="AA706" s="4"/>
      <c r="AB706" s="4"/>
    </row>
    <row r="707" spans="27:28" ht="12.75" customHeight="1" x14ac:dyDescent="0.2">
      <c r="AA707" s="4"/>
      <c r="AB707" s="4"/>
    </row>
    <row r="708" spans="27:28" ht="12.75" customHeight="1" x14ac:dyDescent="0.2">
      <c r="AA708" s="4"/>
      <c r="AB708" s="4"/>
    </row>
    <row r="709" spans="27:28" ht="12.75" customHeight="1" x14ac:dyDescent="0.2">
      <c r="AA709" s="4"/>
      <c r="AB709" s="4"/>
    </row>
    <row r="710" spans="27:28" ht="12.75" customHeight="1" x14ac:dyDescent="0.2">
      <c r="AA710" s="4"/>
      <c r="AB710" s="4"/>
    </row>
    <row r="711" spans="27:28" ht="12.75" customHeight="1" x14ac:dyDescent="0.2">
      <c r="AA711" s="4"/>
      <c r="AB711" s="4"/>
    </row>
    <row r="712" spans="27:28" ht="12.75" customHeight="1" x14ac:dyDescent="0.2">
      <c r="AA712" s="4"/>
      <c r="AB712" s="4"/>
    </row>
    <row r="713" spans="27:28" ht="12.75" customHeight="1" x14ac:dyDescent="0.2">
      <c r="AA713" s="4"/>
      <c r="AB713" s="4"/>
    </row>
    <row r="714" spans="27:28" ht="12.75" customHeight="1" x14ac:dyDescent="0.2">
      <c r="AA714" s="4"/>
      <c r="AB714" s="4"/>
    </row>
    <row r="715" spans="27:28" ht="12.75" customHeight="1" x14ac:dyDescent="0.2">
      <c r="AA715" s="4"/>
      <c r="AB715" s="4"/>
    </row>
    <row r="716" spans="27:28" ht="12.75" customHeight="1" x14ac:dyDescent="0.2">
      <c r="AA716" s="4"/>
      <c r="AB716" s="4"/>
    </row>
    <row r="717" spans="27:28" ht="12.75" customHeight="1" x14ac:dyDescent="0.2">
      <c r="AA717" s="4"/>
      <c r="AB717" s="4"/>
    </row>
    <row r="718" spans="27:28" ht="12.75" customHeight="1" x14ac:dyDescent="0.2">
      <c r="AA718" s="4"/>
      <c r="AB718" s="4"/>
    </row>
    <row r="719" spans="27:28" ht="12.75" customHeight="1" x14ac:dyDescent="0.2">
      <c r="AA719" s="4"/>
      <c r="AB719" s="4"/>
    </row>
    <row r="720" spans="27:28" ht="12.75" customHeight="1" x14ac:dyDescent="0.2">
      <c r="AA720" s="4"/>
      <c r="AB720" s="4"/>
    </row>
    <row r="721" spans="27:28" ht="12.75" customHeight="1" x14ac:dyDescent="0.2">
      <c r="AA721" s="4"/>
      <c r="AB721" s="4"/>
    </row>
    <row r="722" spans="27:28" ht="12.75" customHeight="1" x14ac:dyDescent="0.2">
      <c r="AA722" s="4"/>
      <c r="AB722" s="4"/>
    </row>
    <row r="723" spans="27:28" ht="12.75" customHeight="1" x14ac:dyDescent="0.2">
      <c r="AA723" s="4"/>
      <c r="AB723" s="4"/>
    </row>
    <row r="724" spans="27:28" ht="12.75" customHeight="1" x14ac:dyDescent="0.2">
      <c r="AA724" s="4"/>
      <c r="AB724" s="4"/>
    </row>
    <row r="725" spans="27:28" ht="12.75" customHeight="1" x14ac:dyDescent="0.2">
      <c r="AA725" s="4"/>
      <c r="AB725" s="4"/>
    </row>
    <row r="726" spans="27:28" ht="12.75" customHeight="1" x14ac:dyDescent="0.2">
      <c r="AA726" s="4"/>
      <c r="AB726" s="4"/>
    </row>
    <row r="727" spans="27:28" ht="12.75" customHeight="1" x14ac:dyDescent="0.2">
      <c r="AA727" s="4"/>
      <c r="AB727" s="4"/>
    </row>
    <row r="728" spans="27:28" ht="12.75" customHeight="1" x14ac:dyDescent="0.2">
      <c r="AA728" s="4"/>
      <c r="AB728" s="4"/>
    </row>
    <row r="729" spans="27:28" ht="12.75" customHeight="1" x14ac:dyDescent="0.2">
      <c r="AA729" s="4"/>
      <c r="AB729" s="4"/>
    </row>
    <row r="730" spans="27:28" ht="12.75" customHeight="1" x14ac:dyDescent="0.2">
      <c r="AA730" s="4"/>
      <c r="AB730" s="4"/>
    </row>
    <row r="731" spans="27:28" ht="12.75" customHeight="1" x14ac:dyDescent="0.2">
      <c r="AA731" s="4"/>
      <c r="AB731" s="4"/>
    </row>
    <row r="732" spans="27:28" ht="12.75" customHeight="1" x14ac:dyDescent="0.2">
      <c r="AA732" s="4"/>
      <c r="AB732" s="4"/>
    </row>
    <row r="733" spans="27:28" ht="12.75" customHeight="1" x14ac:dyDescent="0.2">
      <c r="AA733" s="4"/>
      <c r="AB733" s="4"/>
    </row>
    <row r="734" spans="27:28" ht="12.75" customHeight="1" x14ac:dyDescent="0.2">
      <c r="AA734" s="4"/>
      <c r="AB734" s="4"/>
    </row>
    <row r="735" spans="27:28" ht="12.75" customHeight="1" x14ac:dyDescent="0.2">
      <c r="AA735" s="4"/>
      <c r="AB735" s="4"/>
    </row>
    <row r="736" spans="27:28" ht="12.75" customHeight="1" x14ac:dyDescent="0.2">
      <c r="AA736" s="4"/>
      <c r="AB736" s="4"/>
    </row>
    <row r="737" spans="27:28" ht="12.75" customHeight="1" x14ac:dyDescent="0.2">
      <c r="AA737" s="4"/>
      <c r="AB737" s="4"/>
    </row>
    <row r="738" spans="27:28" ht="12.75" customHeight="1" x14ac:dyDescent="0.2">
      <c r="AA738" s="4"/>
      <c r="AB738" s="4"/>
    </row>
    <row r="739" spans="27:28" ht="12.75" customHeight="1" x14ac:dyDescent="0.2">
      <c r="AA739" s="4"/>
      <c r="AB739" s="4"/>
    </row>
    <row r="740" spans="27:28" ht="12.75" customHeight="1" x14ac:dyDescent="0.2">
      <c r="AA740" s="4"/>
      <c r="AB740" s="4"/>
    </row>
    <row r="741" spans="27:28" ht="12.75" customHeight="1" x14ac:dyDescent="0.2">
      <c r="AA741" s="4"/>
      <c r="AB741" s="4"/>
    </row>
    <row r="742" spans="27:28" ht="12.75" customHeight="1" x14ac:dyDescent="0.2">
      <c r="AA742" s="4"/>
      <c r="AB742" s="4"/>
    </row>
    <row r="743" spans="27:28" ht="12.75" customHeight="1" x14ac:dyDescent="0.2">
      <c r="AA743" s="4"/>
      <c r="AB743" s="4"/>
    </row>
    <row r="744" spans="27:28" ht="12.75" customHeight="1" x14ac:dyDescent="0.2">
      <c r="AA744" s="4"/>
      <c r="AB744" s="4"/>
    </row>
    <row r="745" spans="27:28" ht="12.75" customHeight="1" x14ac:dyDescent="0.2">
      <c r="AA745" s="4"/>
      <c r="AB745" s="4"/>
    </row>
    <row r="746" spans="27:28" ht="12.75" customHeight="1" x14ac:dyDescent="0.2">
      <c r="AA746" s="4"/>
      <c r="AB746" s="4"/>
    </row>
    <row r="747" spans="27:28" ht="12.75" customHeight="1" x14ac:dyDescent="0.2">
      <c r="AA747" s="4"/>
      <c r="AB747" s="4"/>
    </row>
    <row r="748" spans="27:28" ht="12.75" customHeight="1" x14ac:dyDescent="0.2">
      <c r="AA748" s="4"/>
      <c r="AB748" s="4"/>
    </row>
    <row r="749" spans="27:28" ht="12.75" customHeight="1" x14ac:dyDescent="0.2">
      <c r="AA749" s="4"/>
      <c r="AB749" s="4"/>
    </row>
    <row r="750" spans="27:28" ht="12.75" customHeight="1" x14ac:dyDescent="0.2">
      <c r="AA750" s="4"/>
      <c r="AB750" s="4"/>
    </row>
    <row r="751" spans="27:28" ht="12.75" customHeight="1" x14ac:dyDescent="0.2">
      <c r="AA751" s="4"/>
      <c r="AB751" s="4"/>
    </row>
    <row r="752" spans="27:28" ht="12.75" customHeight="1" x14ac:dyDescent="0.2">
      <c r="AA752" s="4"/>
      <c r="AB752" s="4"/>
    </row>
    <row r="753" spans="27:28" ht="12.75" customHeight="1" x14ac:dyDescent="0.2">
      <c r="AA753" s="4"/>
      <c r="AB753" s="4"/>
    </row>
    <row r="754" spans="27:28" ht="12.75" customHeight="1" x14ac:dyDescent="0.2">
      <c r="AA754" s="4"/>
      <c r="AB754" s="4"/>
    </row>
    <row r="755" spans="27:28" ht="12.75" customHeight="1" x14ac:dyDescent="0.2">
      <c r="AA755" s="4"/>
      <c r="AB755" s="4"/>
    </row>
    <row r="756" spans="27:28" ht="12.75" customHeight="1" x14ac:dyDescent="0.2">
      <c r="AA756" s="4"/>
      <c r="AB756" s="4"/>
    </row>
    <row r="757" spans="27:28" ht="12.75" customHeight="1" x14ac:dyDescent="0.2">
      <c r="AA757" s="4"/>
      <c r="AB757" s="4"/>
    </row>
    <row r="758" spans="27:28" ht="12.75" customHeight="1" x14ac:dyDescent="0.2">
      <c r="AA758" s="4"/>
      <c r="AB758" s="4"/>
    </row>
    <row r="759" spans="27:28" ht="12.75" customHeight="1" x14ac:dyDescent="0.2">
      <c r="AA759" s="4"/>
      <c r="AB759" s="4"/>
    </row>
    <row r="760" spans="27:28" ht="12.75" customHeight="1" x14ac:dyDescent="0.2">
      <c r="AA760" s="4"/>
      <c r="AB760" s="4"/>
    </row>
    <row r="761" spans="27:28" ht="12.75" customHeight="1" x14ac:dyDescent="0.2">
      <c r="AA761" s="4"/>
      <c r="AB761" s="4"/>
    </row>
    <row r="762" spans="27:28" ht="12.75" customHeight="1" x14ac:dyDescent="0.2">
      <c r="AA762" s="4"/>
      <c r="AB762" s="4"/>
    </row>
    <row r="763" spans="27:28" ht="12.75" customHeight="1" x14ac:dyDescent="0.2">
      <c r="AA763" s="4"/>
      <c r="AB763" s="4"/>
    </row>
    <row r="764" spans="27:28" ht="12.75" customHeight="1" x14ac:dyDescent="0.2">
      <c r="AA764" s="4"/>
      <c r="AB764" s="4"/>
    </row>
    <row r="765" spans="27:28" ht="12.75" customHeight="1" x14ac:dyDescent="0.2">
      <c r="AA765" s="4"/>
      <c r="AB765" s="4"/>
    </row>
    <row r="766" spans="27:28" ht="12.75" customHeight="1" x14ac:dyDescent="0.2">
      <c r="AA766" s="4"/>
      <c r="AB766" s="4"/>
    </row>
    <row r="767" spans="27:28" ht="12.75" customHeight="1" x14ac:dyDescent="0.2">
      <c r="AA767" s="4"/>
      <c r="AB767" s="4"/>
    </row>
    <row r="768" spans="27:28" ht="12.75" customHeight="1" x14ac:dyDescent="0.2">
      <c r="AA768" s="4"/>
      <c r="AB768" s="4"/>
    </row>
    <row r="769" spans="27:28" ht="12.75" customHeight="1" x14ac:dyDescent="0.2">
      <c r="AA769" s="4"/>
      <c r="AB769" s="4"/>
    </row>
    <row r="770" spans="27:28" ht="12.75" customHeight="1" x14ac:dyDescent="0.2">
      <c r="AA770" s="4"/>
      <c r="AB770" s="4"/>
    </row>
    <row r="771" spans="27:28" ht="12.75" customHeight="1" x14ac:dyDescent="0.2">
      <c r="AA771" s="4"/>
      <c r="AB771" s="4"/>
    </row>
    <row r="772" spans="27:28" ht="12.75" customHeight="1" x14ac:dyDescent="0.2">
      <c r="AA772" s="4"/>
      <c r="AB772" s="4"/>
    </row>
    <row r="773" spans="27:28" ht="12.75" customHeight="1" x14ac:dyDescent="0.2">
      <c r="AA773" s="4"/>
      <c r="AB773" s="4"/>
    </row>
    <row r="774" spans="27:28" ht="12.75" customHeight="1" x14ac:dyDescent="0.2">
      <c r="AA774" s="4"/>
      <c r="AB774" s="4"/>
    </row>
    <row r="775" spans="27:28" ht="12.75" customHeight="1" x14ac:dyDescent="0.2">
      <c r="AA775" s="4"/>
      <c r="AB775" s="4"/>
    </row>
    <row r="776" spans="27:28" ht="12.75" customHeight="1" x14ac:dyDescent="0.2">
      <c r="AA776" s="4"/>
      <c r="AB776" s="4"/>
    </row>
    <row r="777" spans="27:28" ht="12.75" customHeight="1" x14ac:dyDescent="0.2">
      <c r="AA777" s="4"/>
      <c r="AB777" s="4"/>
    </row>
    <row r="778" spans="27:28" ht="12.75" customHeight="1" x14ac:dyDescent="0.2">
      <c r="AA778" s="4"/>
      <c r="AB778" s="4"/>
    </row>
    <row r="779" spans="27:28" ht="12.75" customHeight="1" x14ac:dyDescent="0.2">
      <c r="AA779" s="4"/>
      <c r="AB779" s="4"/>
    </row>
    <row r="780" spans="27:28" ht="12.75" customHeight="1" x14ac:dyDescent="0.2">
      <c r="AA780" s="4"/>
      <c r="AB780" s="4"/>
    </row>
    <row r="781" spans="27:28" ht="12.75" customHeight="1" x14ac:dyDescent="0.2">
      <c r="AA781" s="4"/>
      <c r="AB781" s="4"/>
    </row>
    <row r="782" spans="27:28" ht="12.75" customHeight="1" x14ac:dyDescent="0.2">
      <c r="AA782" s="4"/>
      <c r="AB782" s="4"/>
    </row>
    <row r="783" spans="27:28" ht="12.75" customHeight="1" x14ac:dyDescent="0.2">
      <c r="AA783" s="4"/>
      <c r="AB783" s="4"/>
    </row>
    <row r="784" spans="27:28" ht="12.75" customHeight="1" x14ac:dyDescent="0.2">
      <c r="AA784" s="4"/>
      <c r="AB784" s="4"/>
    </row>
    <row r="785" spans="27:28" ht="12.75" customHeight="1" x14ac:dyDescent="0.2">
      <c r="AA785" s="4"/>
      <c r="AB785" s="4"/>
    </row>
    <row r="786" spans="27:28" ht="12.75" customHeight="1" x14ac:dyDescent="0.2">
      <c r="AA786" s="4"/>
      <c r="AB786" s="4"/>
    </row>
    <row r="787" spans="27:28" ht="12.75" customHeight="1" x14ac:dyDescent="0.2">
      <c r="AA787" s="4"/>
      <c r="AB787" s="4"/>
    </row>
    <row r="788" spans="27:28" ht="12.75" customHeight="1" x14ac:dyDescent="0.2">
      <c r="AA788" s="4"/>
      <c r="AB788" s="4"/>
    </row>
    <row r="789" spans="27:28" ht="12.75" customHeight="1" x14ac:dyDescent="0.2">
      <c r="AA789" s="4"/>
      <c r="AB789" s="4"/>
    </row>
    <row r="790" spans="27:28" ht="12.75" customHeight="1" x14ac:dyDescent="0.2">
      <c r="AA790" s="4"/>
      <c r="AB790" s="4"/>
    </row>
    <row r="791" spans="27:28" ht="12.75" customHeight="1" x14ac:dyDescent="0.2">
      <c r="AA791" s="4"/>
      <c r="AB791" s="4"/>
    </row>
    <row r="792" spans="27:28" ht="12.75" customHeight="1" x14ac:dyDescent="0.2">
      <c r="AA792" s="4"/>
      <c r="AB792" s="4"/>
    </row>
    <row r="793" spans="27:28" ht="12.75" customHeight="1" x14ac:dyDescent="0.2">
      <c r="AA793" s="4"/>
      <c r="AB793" s="4"/>
    </row>
    <row r="794" spans="27:28" ht="12.75" customHeight="1" x14ac:dyDescent="0.2">
      <c r="AA794" s="4"/>
      <c r="AB794" s="4"/>
    </row>
    <row r="795" spans="27:28" ht="12.75" customHeight="1" x14ac:dyDescent="0.2">
      <c r="AA795" s="4"/>
      <c r="AB795" s="4"/>
    </row>
    <row r="796" spans="27:28" ht="12.75" customHeight="1" x14ac:dyDescent="0.2">
      <c r="AA796" s="4"/>
      <c r="AB796" s="4"/>
    </row>
    <row r="797" spans="27:28" ht="12.75" customHeight="1" x14ac:dyDescent="0.2">
      <c r="AA797" s="4"/>
      <c r="AB797" s="4"/>
    </row>
    <row r="798" spans="27:28" ht="12.75" customHeight="1" x14ac:dyDescent="0.2">
      <c r="AA798" s="4"/>
      <c r="AB798" s="4"/>
    </row>
    <row r="799" spans="27:28" ht="12.75" customHeight="1" x14ac:dyDescent="0.2">
      <c r="AA799" s="4"/>
      <c r="AB799" s="4"/>
    </row>
    <row r="800" spans="27:28" ht="12.75" customHeight="1" x14ac:dyDescent="0.2">
      <c r="AA800" s="4"/>
      <c r="AB800" s="4"/>
    </row>
    <row r="801" spans="27:28" ht="12.75" customHeight="1" x14ac:dyDescent="0.2">
      <c r="AA801" s="4"/>
      <c r="AB801" s="4"/>
    </row>
    <row r="802" spans="27:28" ht="12.75" customHeight="1" x14ac:dyDescent="0.2">
      <c r="AA802" s="4"/>
      <c r="AB802" s="4"/>
    </row>
    <row r="803" spans="27:28" ht="12.75" customHeight="1" x14ac:dyDescent="0.2">
      <c r="AA803" s="4"/>
      <c r="AB803" s="4"/>
    </row>
    <row r="804" spans="27:28" ht="12.75" customHeight="1" x14ac:dyDescent="0.2">
      <c r="AA804" s="4"/>
      <c r="AB804" s="4"/>
    </row>
    <row r="805" spans="27:28" ht="12.75" customHeight="1" x14ac:dyDescent="0.2">
      <c r="AA805" s="4"/>
      <c r="AB805" s="4"/>
    </row>
    <row r="806" spans="27:28" ht="12.75" customHeight="1" x14ac:dyDescent="0.2">
      <c r="AA806" s="4"/>
      <c r="AB806" s="4"/>
    </row>
    <row r="807" spans="27:28" ht="12.75" customHeight="1" x14ac:dyDescent="0.2">
      <c r="AA807" s="4"/>
      <c r="AB807" s="4"/>
    </row>
    <row r="808" spans="27:28" ht="12.75" customHeight="1" x14ac:dyDescent="0.2">
      <c r="AA808" s="4"/>
      <c r="AB808" s="4"/>
    </row>
    <row r="809" spans="27:28" ht="12.75" customHeight="1" x14ac:dyDescent="0.2">
      <c r="AA809" s="4"/>
      <c r="AB809" s="4"/>
    </row>
    <row r="810" spans="27:28" ht="12.75" customHeight="1" x14ac:dyDescent="0.2">
      <c r="AA810" s="4"/>
      <c r="AB810" s="4"/>
    </row>
    <row r="811" spans="27:28" ht="12.75" customHeight="1" x14ac:dyDescent="0.2">
      <c r="AA811" s="4"/>
      <c r="AB811" s="4"/>
    </row>
    <row r="812" spans="27:28" ht="12.75" customHeight="1" x14ac:dyDescent="0.2">
      <c r="AA812" s="4"/>
      <c r="AB812" s="4"/>
    </row>
    <row r="813" spans="27:28" ht="12.75" customHeight="1" x14ac:dyDescent="0.2">
      <c r="AA813" s="4"/>
      <c r="AB813" s="4"/>
    </row>
    <row r="814" spans="27:28" ht="12.75" customHeight="1" x14ac:dyDescent="0.2">
      <c r="AA814" s="4"/>
      <c r="AB814" s="4"/>
    </row>
    <row r="815" spans="27:28" ht="12.75" customHeight="1" x14ac:dyDescent="0.2">
      <c r="AA815" s="4"/>
      <c r="AB815" s="4"/>
    </row>
    <row r="816" spans="27:28" ht="12.75" customHeight="1" x14ac:dyDescent="0.2">
      <c r="AA816" s="4"/>
      <c r="AB816" s="4"/>
    </row>
    <row r="817" spans="27:28" ht="12.75" customHeight="1" x14ac:dyDescent="0.2">
      <c r="AA817" s="4"/>
      <c r="AB817" s="4"/>
    </row>
    <row r="818" spans="27:28" ht="12.75" customHeight="1" x14ac:dyDescent="0.2">
      <c r="AA818" s="4"/>
      <c r="AB818" s="4"/>
    </row>
    <row r="819" spans="27:28" ht="12.75" customHeight="1" x14ac:dyDescent="0.2">
      <c r="AA819" s="4"/>
      <c r="AB819" s="4"/>
    </row>
    <row r="820" spans="27:28" ht="12.75" customHeight="1" x14ac:dyDescent="0.2">
      <c r="AA820" s="4"/>
      <c r="AB820" s="4"/>
    </row>
    <row r="821" spans="27:28" ht="12.75" customHeight="1" x14ac:dyDescent="0.2">
      <c r="AA821" s="4"/>
      <c r="AB821" s="4"/>
    </row>
    <row r="822" spans="27:28" ht="12.75" customHeight="1" x14ac:dyDescent="0.2">
      <c r="AA822" s="4"/>
      <c r="AB822" s="4"/>
    </row>
    <row r="823" spans="27:28" ht="12.75" customHeight="1" x14ac:dyDescent="0.2">
      <c r="AA823" s="4"/>
      <c r="AB823" s="4"/>
    </row>
    <row r="824" spans="27:28" ht="12.75" customHeight="1" x14ac:dyDescent="0.2">
      <c r="AA824" s="4"/>
      <c r="AB824" s="4"/>
    </row>
    <row r="825" spans="27:28" ht="12.75" customHeight="1" x14ac:dyDescent="0.2">
      <c r="AA825" s="4"/>
      <c r="AB825" s="4"/>
    </row>
    <row r="826" spans="27:28" ht="12.75" customHeight="1" x14ac:dyDescent="0.2">
      <c r="AA826" s="4"/>
      <c r="AB826" s="4"/>
    </row>
    <row r="827" spans="27:28" ht="12.75" customHeight="1" x14ac:dyDescent="0.2">
      <c r="AA827" s="4"/>
      <c r="AB827" s="4"/>
    </row>
    <row r="828" spans="27:28" ht="12.75" customHeight="1" x14ac:dyDescent="0.2">
      <c r="AA828" s="4"/>
      <c r="AB828" s="4"/>
    </row>
    <row r="829" spans="27:28" ht="12.75" customHeight="1" x14ac:dyDescent="0.2">
      <c r="AA829" s="4"/>
      <c r="AB829" s="4"/>
    </row>
    <row r="830" spans="27:28" ht="12.75" customHeight="1" x14ac:dyDescent="0.2">
      <c r="AA830" s="4"/>
      <c r="AB830" s="4"/>
    </row>
    <row r="831" spans="27:28" ht="12.75" customHeight="1" x14ac:dyDescent="0.2">
      <c r="AA831" s="4"/>
      <c r="AB831" s="4"/>
    </row>
    <row r="832" spans="27:28" ht="12.75" customHeight="1" x14ac:dyDescent="0.2">
      <c r="AA832" s="4"/>
      <c r="AB832" s="4"/>
    </row>
    <row r="833" spans="27:28" ht="12.75" customHeight="1" x14ac:dyDescent="0.2">
      <c r="AA833" s="4"/>
      <c r="AB833" s="4"/>
    </row>
    <row r="834" spans="27:28" ht="12.75" customHeight="1" x14ac:dyDescent="0.2">
      <c r="AA834" s="4"/>
      <c r="AB834" s="4"/>
    </row>
    <row r="835" spans="27:28" ht="12.75" customHeight="1" x14ac:dyDescent="0.2">
      <c r="AA835" s="4"/>
      <c r="AB835" s="4"/>
    </row>
    <row r="836" spans="27:28" ht="12.75" customHeight="1" x14ac:dyDescent="0.2">
      <c r="AA836" s="4"/>
      <c r="AB836" s="4"/>
    </row>
    <row r="837" spans="27:28" ht="12.75" customHeight="1" x14ac:dyDescent="0.2">
      <c r="AA837" s="4"/>
      <c r="AB837" s="4"/>
    </row>
    <row r="838" spans="27:28" ht="12.75" customHeight="1" x14ac:dyDescent="0.2">
      <c r="AA838" s="4"/>
      <c r="AB838" s="4"/>
    </row>
    <row r="839" spans="27:28" ht="12.75" customHeight="1" x14ac:dyDescent="0.2">
      <c r="AA839" s="4"/>
      <c r="AB839" s="4"/>
    </row>
    <row r="840" spans="27:28" ht="12.75" customHeight="1" x14ac:dyDescent="0.2">
      <c r="AA840" s="4"/>
      <c r="AB840" s="4"/>
    </row>
    <row r="841" spans="27:28" ht="12.75" customHeight="1" x14ac:dyDescent="0.2">
      <c r="AA841" s="4"/>
      <c r="AB841" s="4"/>
    </row>
    <row r="842" spans="27:28" ht="12.75" customHeight="1" x14ac:dyDescent="0.2">
      <c r="AA842" s="4"/>
      <c r="AB842" s="4"/>
    </row>
    <row r="843" spans="27:28" ht="12.75" customHeight="1" x14ac:dyDescent="0.2">
      <c r="AA843" s="4"/>
      <c r="AB843" s="4"/>
    </row>
    <row r="844" spans="27:28" ht="12.75" customHeight="1" x14ac:dyDescent="0.2">
      <c r="AA844" s="4"/>
      <c r="AB844" s="4"/>
    </row>
    <row r="845" spans="27:28" ht="12.75" customHeight="1" x14ac:dyDescent="0.2">
      <c r="AA845" s="4"/>
      <c r="AB845" s="4"/>
    </row>
    <row r="846" spans="27:28" ht="12.75" customHeight="1" x14ac:dyDescent="0.2">
      <c r="AA846" s="4"/>
      <c r="AB846" s="4"/>
    </row>
    <row r="847" spans="27:28" ht="12.75" customHeight="1" x14ac:dyDescent="0.2">
      <c r="AA847" s="4"/>
      <c r="AB847" s="4"/>
    </row>
    <row r="848" spans="27:28" ht="12.75" customHeight="1" x14ac:dyDescent="0.2">
      <c r="AA848" s="4"/>
      <c r="AB848" s="4"/>
    </row>
    <row r="849" spans="27:28" ht="12.75" customHeight="1" x14ac:dyDescent="0.2">
      <c r="AA849" s="4"/>
      <c r="AB849" s="4"/>
    </row>
    <row r="850" spans="27:28" ht="12.75" customHeight="1" x14ac:dyDescent="0.2">
      <c r="AA850" s="4"/>
      <c r="AB850" s="4"/>
    </row>
    <row r="851" spans="27:28" ht="12.75" customHeight="1" x14ac:dyDescent="0.2">
      <c r="AA851" s="4"/>
      <c r="AB851" s="4"/>
    </row>
    <row r="852" spans="27:28" ht="12.75" customHeight="1" x14ac:dyDescent="0.2">
      <c r="AA852" s="4"/>
      <c r="AB852" s="4"/>
    </row>
    <row r="853" spans="27:28" ht="12.75" customHeight="1" x14ac:dyDescent="0.2">
      <c r="AA853" s="4"/>
      <c r="AB853" s="4"/>
    </row>
    <row r="854" spans="27:28" ht="12.75" customHeight="1" x14ac:dyDescent="0.2">
      <c r="AA854" s="4"/>
      <c r="AB854" s="4"/>
    </row>
    <row r="855" spans="27:28" ht="12.75" customHeight="1" x14ac:dyDescent="0.2">
      <c r="AA855" s="4"/>
      <c r="AB855" s="4"/>
    </row>
    <row r="856" spans="27:28" ht="12.75" customHeight="1" x14ac:dyDescent="0.2">
      <c r="AA856" s="4"/>
      <c r="AB856" s="4"/>
    </row>
    <row r="857" spans="27:28" ht="12.75" customHeight="1" x14ac:dyDescent="0.2">
      <c r="AA857" s="4"/>
      <c r="AB857" s="4"/>
    </row>
    <row r="858" spans="27:28" ht="12.75" customHeight="1" x14ac:dyDescent="0.2">
      <c r="AA858" s="4"/>
      <c r="AB858" s="4"/>
    </row>
    <row r="859" spans="27:28" ht="12.75" customHeight="1" x14ac:dyDescent="0.2">
      <c r="AA859" s="4"/>
      <c r="AB859" s="4"/>
    </row>
    <row r="860" spans="27:28" ht="12.75" customHeight="1" x14ac:dyDescent="0.2">
      <c r="AA860" s="4"/>
      <c r="AB860" s="4"/>
    </row>
    <row r="861" spans="27:28" ht="12.75" customHeight="1" x14ac:dyDescent="0.2">
      <c r="AA861" s="4"/>
      <c r="AB861" s="4"/>
    </row>
    <row r="862" spans="27:28" ht="12.75" customHeight="1" x14ac:dyDescent="0.2">
      <c r="AA862" s="4"/>
      <c r="AB862" s="4"/>
    </row>
    <row r="863" spans="27:28" ht="12.75" customHeight="1" x14ac:dyDescent="0.2">
      <c r="AA863" s="4"/>
      <c r="AB863" s="4"/>
    </row>
    <row r="864" spans="27:28" ht="12.75" customHeight="1" x14ac:dyDescent="0.2">
      <c r="AA864" s="4"/>
      <c r="AB864" s="4"/>
    </row>
    <row r="865" spans="27:28" ht="12.75" customHeight="1" x14ac:dyDescent="0.2">
      <c r="AA865" s="4"/>
      <c r="AB865" s="4"/>
    </row>
    <row r="866" spans="27:28" ht="12.75" customHeight="1" x14ac:dyDescent="0.2">
      <c r="AA866" s="4"/>
      <c r="AB866" s="4"/>
    </row>
    <row r="867" spans="27:28" ht="12.75" customHeight="1" x14ac:dyDescent="0.2">
      <c r="AA867" s="4"/>
      <c r="AB867" s="4"/>
    </row>
    <row r="868" spans="27:28" ht="12.75" customHeight="1" x14ac:dyDescent="0.2">
      <c r="AA868" s="4"/>
      <c r="AB868" s="4"/>
    </row>
    <row r="869" spans="27:28" ht="12.75" customHeight="1" x14ac:dyDescent="0.2">
      <c r="AA869" s="4"/>
      <c r="AB869" s="4"/>
    </row>
    <row r="870" spans="27:28" ht="12.75" customHeight="1" x14ac:dyDescent="0.2">
      <c r="AA870" s="4"/>
      <c r="AB870" s="4"/>
    </row>
    <row r="871" spans="27:28" ht="12.75" customHeight="1" x14ac:dyDescent="0.2">
      <c r="AA871" s="4"/>
      <c r="AB871" s="4"/>
    </row>
    <row r="872" spans="27:28" ht="12.75" customHeight="1" x14ac:dyDescent="0.2">
      <c r="AA872" s="4"/>
      <c r="AB872" s="4"/>
    </row>
    <row r="873" spans="27:28" ht="12.75" customHeight="1" x14ac:dyDescent="0.2">
      <c r="AA873" s="4"/>
      <c r="AB873" s="4"/>
    </row>
    <row r="874" spans="27:28" ht="12.75" customHeight="1" x14ac:dyDescent="0.2">
      <c r="AA874" s="4"/>
      <c r="AB874" s="4"/>
    </row>
    <row r="875" spans="27:28" ht="12.75" customHeight="1" x14ac:dyDescent="0.2">
      <c r="AA875" s="4"/>
      <c r="AB875" s="4"/>
    </row>
    <row r="876" spans="27:28" ht="12.75" customHeight="1" x14ac:dyDescent="0.2">
      <c r="AA876" s="4"/>
      <c r="AB876" s="4"/>
    </row>
    <row r="877" spans="27:28" ht="12.75" customHeight="1" x14ac:dyDescent="0.2">
      <c r="AA877" s="4"/>
      <c r="AB877" s="4"/>
    </row>
    <row r="878" spans="27:28" ht="12.75" customHeight="1" x14ac:dyDescent="0.2">
      <c r="AA878" s="4"/>
      <c r="AB878" s="4"/>
    </row>
    <row r="879" spans="27:28" ht="12.75" customHeight="1" x14ac:dyDescent="0.2">
      <c r="AA879" s="4"/>
      <c r="AB879" s="4"/>
    </row>
    <row r="880" spans="27:28" ht="12.75" customHeight="1" x14ac:dyDescent="0.2">
      <c r="AA880" s="4"/>
      <c r="AB880" s="4"/>
    </row>
    <row r="881" spans="27:28" ht="12.75" customHeight="1" x14ac:dyDescent="0.2">
      <c r="AA881" s="4"/>
      <c r="AB881" s="4"/>
    </row>
    <row r="882" spans="27:28" ht="12.75" customHeight="1" x14ac:dyDescent="0.2">
      <c r="AA882" s="4"/>
      <c r="AB882" s="4"/>
    </row>
    <row r="883" spans="27:28" ht="12.75" customHeight="1" x14ac:dyDescent="0.2">
      <c r="AA883" s="4"/>
      <c r="AB883" s="4"/>
    </row>
    <row r="884" spans="27:28" ht="12.75" customHeight="1" x14ac:dyDescent="0.2">
      <c r="AA884" s="4"/>
      <c r="AB884" s="4"/>
    </row>
    <row r="885" spans="27:28" ht="12.75" customHeight="1" x14ac:dyDescent="0.2">
      <c r="AA885" s="4"/>
      <c r="AB885" s="4"/>
    </row>
    <row r="886" spans="27:28" ht="12.75" customHeight="1" x14ac:dyDescent="0.2">
      <c r="AA886" s="4"/>
      <c r="AB886" s="4"/>
    </row>
    <row r="887" spans="27:28" ht="12.75" customHeight="1" x14ac:dyDescent="0.2">
      <c r="AA887" s="4"/>
      <c r="AB887" s="4"/>
    </row>
    <row r="888" spans="27:28" ht="12.75" customHeight="1" x14ac:dyDescent="0.2">
      <c r="AA888" s="4"/>
      <c r="AB888" s="4"/>
    </row>
    <row r="889" spans="27:28" ht="12.75" customHeight="1" x14ac:dyDescent="0.2">
      <c r="AA889" s="4"/>
      <c r="AB889" s="4"/>
    </row>
    <row r="890" spans="27:28" ht="12.75" customHeight="1" x14ac:dyDescent="0.2">
      <c r="AA890" s="4"/>
      <c r="AB890" s="4"/>
    </row>
    <row r="891" spans="27:28" ht="12.75" customHeight="1" x14ac:dyDescent="0.2">
      <c r="AA891" s="4"/>
      <c r="AB891" s="4"/>
    </row>
    <row r="892" spans="27:28" ht="12.75" customHeight="1" x14ac:dyDescent="0.2">
      <c r="AA892" s="4"/>
      <c r="AB892" s="4"/>
    </row>
    <row r="893" spans="27:28" ht="12.75" customHeight="1" x14ac:dyDescent="0.2">
      <c r="AA893" s="4"/>
      <c r="AB893" s="4"/>
    </row>
    <row r="894" spans="27:28" ht="12.75" customHeight="1" x14ac:dyDescent="0.2">
      <c r="AA894" s="4"/>
      <c r="AB894" s="4"/>
    </row>
    <row r="895" spans="27:28" ht="12.75" customHeight="1" x14ac:dyDescent="0.2">
      <c r="AA895" s="4"/>
      <c r="AB895" s="4"/>
    </row>
    <row r="896" spans="27:28" ht="12.75" customHeight="1" x14ac:dyDescent="0.2">
      <c r="AA896" s="4"/>
      <c r="AB896" s="4"/>
    </row>
    <row r="897" spans="27:28" ht="12.75" customHeight="1" x14ac:dyDescent="0.2">
      <c r="AA897" s="4"/>
      <c r="AB897" s="4"/>
    </row>
    <row r="898" spans="27:28" ht="12.75" customHeight="1" x14ac:dyDescent="0.2">
      <c r="AA898" s="4"/>
      <c r="AB898" s="4"/>
    </row>
    <row r="899" spans="27:28" ht="12.75" customHeight="1" x14ac:dyDescent="0.2">
      <c r="AA899" s="4"/>
      <c r="AB899" s="4"/>
    </row>
    <row r="900" spans="27:28" ht="12.75" customHeight="1" x14ac:dyDescent="0.2">
      <c r="AA900" s="4"/>
      <c r="AB900" s="4"/>
    </row>
    <row r="901" spans="27:28" ht="12.75" customHeight="1" x14ac:dyDescent="0.2">
      <c r="AA901" s="4"/>
      <c r="AB901" s="4"/>
    </row>
    <row r="902" spans="27:28" ht="12.75" customHeight="1" x14ac:dyDescent="0.2">
      <c r="AA902" s="4"/>
      <c r="AB902" s="4"/>
    </row>
    <row r="903" spans="27:28" ht="12.75" customHeight="1" x14ac:dyDescent="0.2">
      <c r="AA903" s="4"/>
      <c r="AB903" s="4"/>
    </row>
    <row r="904" spans="27:28" ht="12.75" customHeight="1" x14ac:dyDescent="0.2">
      <c r="AA904" s="4"/>
      <c r="AB904" s="4"/>
    </row>
    <row r="905" spans="27:28" ht="12.75" customHeight="1" x14ac:dyDescent="0.2">
      <c r="AA905" s="4"/>
      <c r="AB905" s="4"/>
    </row>
    <row r="906" spans="27:28" ht="12.75" customHeight="1" x14ac:dyDescent="0.2">
      <c r="AA906" s="4"/>
      <c r="AB906" s="4"/>
    </row>
    <row r="907" spans="27:28" ht="12.75" customHeight="1" x14ac:dyDescent="0.2">
      <c r="AA907" s="4"/>
      <c r="AB907" s="4"/>
    </row>
    <row r="908" spans="27:28" ht="12.75" customHeight="1" x14ac:dyDescent="0.2">
      <c r="AA908" s="4"/>
      <c r="AB908" s="4"/>
    </row>
    <row r="909" spans="27:28" ht="12.75" customHeight="1" x14ac:dyDescent="0.2">
      <c r="AA909" s="4"/>
      <c r="AB909" s="4"/>
    </row>
    <row r="910" spans="27:28" ht="12.75" customHeight="1" x14ac:dyDescent="0.2">
      <c r="AA910" s="4"/>
      <c r="AB910" s="4"/>
    </row>
    <row r="911" spans="27:28" ht="12.75" customHeight="1" x14ac:dyDescent="0.2">
      <c r="AA911" s="4"/>
      <c r="AB911" s="4"/>
    </row>
    <row r="912" spans="27:28" ht="12.75" customHeight="1" x14ac:dyDescent="0.2">
      <c r="AA912" s="4"/>
      <c r="AB912" s="4"/>
    </row>
    <row r="913" spans="27:28" ht="12.75" customHeight="1" x14ac:dyDescent="0.2">
      <c r="AA913" s="4"/>
      <c r="AB913" s="4"/>
    </row>
    <row r="914" spans="27:28" ht="12.75" customHeight="1" x14ac:dyDescent="0.2">
      <c r="AA914" s="4"/>
      <c r="AB914" s="4"/>
    </row>
    <row r="915" spans="27:28" ht="12.75" customHeight="1" x14ac:dyDescent="0.2">
      <c r="AA915" s="4"/>
      <c r="AB915" s="4"/>
    </row>
    <row r="916" spans="27:28" ht="12.75" customHeight="1" x14ac:dyDescent="0.2">
      <c r="AA916" s="4"/>
      <c r="AB916" s="4"/>
    </row>
    <row r="917" spans="27:28" ht="12.75" customHeight="1" x14ac:dyDescent="0.2">
      <c r="AA917" s="4"/>
      <c r="AB917" s="4"/>
    </row>
    <row r="918" spans="27:28" ht="12.75" customHeight="1" x14ac:dyDescent="0.2">
      <c r="AA918" s="4"/>
      <c r="AB918" s="4"/>
    </row>
    <row r="919" spans="27:28" ht="12.75" customHeight="1" x14ac:dyDescent="0.2">
      <c r="AA919" s="4"/>
      <c r="AB919" s="4"/>
    </row>
    <row r="920" spans="27:28" ht="12.75" customHeight="1" x14ac:dyDescent="0.2">
      <c r="AA920" s="4"/>
      <c r="AB920" s="4"/>
    </row>
    <row r="921" spans="27:28" ht="12.75" customHeight="1" x14ac:dyDescent="0.2">
      <c r="AA921" s="4"/>
      <c r="AB921" s="4"/>
    </row>
    <row r="922" spans="27:28" ht="12.75" customHeight="1" x14ac:dyDescent="0.2">
      <c r="AA922" s="4"/>
      <c r="AB922" s="4"/>
    </row>
    <row r="923" spans="27:28" ht="12.75" customHeight="1" x14ac:dyDescent="0.2">
      <c r="AA923" s="4"/>
      <c r="AB923" s="4"/>
    </row>
    <row r="924" spans="27:28" ht="12.75" customHeight="1" x14ac:dyDescent="0.2">
      <c r="AA924" s="4"/>
      <c r="AB924" s="4"/>
    </row>
    <row r="925" spans="27:28" ht="12.75" customHeight="1" x14ac:dyDescent="0.2">
      <c r="AA925" s="4"/>
      <c r="AB925" s="4"/>
    </row>
    <row r="926" spans="27:28" ht="12.75" customHeight="1" x14ac:dyDescent="0.2">
      <c r="AA926" s="4"/>
      <c r="AB926" s="4"/>
    </row>
    <row r="927" spans="27:28" ht="12.75" customHeight="1" x14ac:dyDescent="0.2">
      <c r="AA927" s="4"/>
      <c r="AB927" s="4"/>
    </row>
    <row r="928" spans="27:28" ht="12.75" customHeight="1" x14ac:dyDescent="0.2">
      <c r="AA928" s="4"/>
      <c r="AB928" s="4"/>
    </row>
    <row r="929" spans="27:28" ht="12.75" customHeight="1" x14ac:dyDescent="0.2">
      <c r="AA929" s="4"/>
      <c r="AB929" s="4"/>
    </row>
    <row r="930" spans="27:28" ht="12.75" customHeight="1" x14ac:dyDescent="0.2">
      <c r="AA930" s="4"/>
      <c r="AB930" s="4"/>
    </row>
    <row r="931" spans="27:28" ht="12.75" customHeight="1" x14ac:dyDescent="0.2">
      <c r="AA931" s="4"/>
      <c r="AB931" s="4"/>
    </row>
    <row r="932" spans="27:28" ht="12.75" customHeight="1" x14ac:dyDescent="0.2">
      <c r="AA932" s="4"/>
      <c r="AB932" s="4"/>
    </row>
    <row r="933" spans="27:28" ht="12.75" customHeight="1" x14ac:dyDescent="0.2">
      <c r="AA933" s="4"/>
      <c r="AB933" s="4"/>
    </row>
    <row r="934" spans="27:28" ht="12.75" customHeight="1" x14ac:dyDescent="0.2">
      <c r="AA934" s="4"/>
      <c r="AB934" s="4"/>
    </row>
    <row r="935" spans="27:28" ht="12.75" customHeight="1" x14ac:dyDescent="0.2">
      <c r="AA935" s="4"/>
      <c r="AB935" s="4"/>
    </row>
    <row r="936" spans="27:28" ht="12.75" customHeight="1" x14ac:dyDescent="0.2">
      <c r="AA936" s="4"/>
      <c r="AB936" s="4"/>
    </row>
    <row r="937" spans="27:28" ht="12.75" customHeight="1" x14ac:dyDescent="0.2">
      <c r="AA937" s="4"/>
      <c r="AB937" s="4"/>
    </row>
    <row r="938" spans="27:28" ht="12.75" customHeight="1" x14ac:dyDescent="0.2">
      <c r="AA938" s="4"/>
      <c r="AB938" s="4"/>
    </row>
    <row r="939" spans="27:28" ht="12.75" customHeight="1" x14ac:dyDescent="0.2">
      <c r="AA939" s="4"/>
      <c r="AB939" s="4"/>
    </row>
    <row r="940" spans="27:28" ht="12.75" customHeight="1" x14ac:dyDescent="0.2">
      <c r="AA940" s="4"/>
      <c r="AB940" s="4"/>
    </row>
    <row r="941" spans="27:28" ht="12.75" customHeight="1" x14ac:dyDescent="0.2">
      <c r="AA941" s="4"/>
      <c r="AB941" s="4"/>
    </row>
    <row r="942" spans="27:28" ht="12.75" customHeight="1" x14ac:dyDescent="0.2">
      <c r="AA942" s="4"/>
      <c r="AB942" s="4"/>
    </row>
    <row r="943" spans="27:28" ht="12.75" customHeight="1" x14ac:dyDescent="0.2">
      <c r="AA943" s="4"/>
      <c r="AB943" s="4"/>
    </row>
    <row r="944" spans="27:28" ht="12.75" customHeight="1" x14ac:dyDescent="0.2">
      <c r="AA944" s="4"/>
      <c r="AB944" s="4"/>
    </row>
    <row r="945" spans="27:28" ht="12.75" customHeight="1" x14ac:dyDescent="0.2">
      <c r="AA945" s="4"/>
      <c r="AB945" s="4"/>
    </row>
    <row r="946" spans="27:28" ht="12.75" customHeight="1" x14ac:dyDescent="0.2">
      <c r="AA946" s="4"/>
      <c r="AB946" s="4"/>
    </row>
    <row r="947" spans="27:28" ht="12.75" customHeight="1" x14ac:dyDescent="0.2">
      <c r="AA947" s="4"/>
      <c r="AB947" s="4"/>
    </row>
    <row r="948" spans="27:28" ht="12.75" customHeight="1" x14ac:dyDescent="0.2">
      <c r="AA948" s="4"/>
      <c r="AB948" s="4"/>
    </row>
    <row r="949" spans="27:28" ht="12.75" customHeight="1" x14ac:dyDescent="0.2">
      <c r="AA949" s="4"/>
      <c r="AB949" s="4"/>
    </row>
    <row r="950" spans="27:28" ht="12.75" customHeight="1" x14ac:dyDescent="0.2">
      <c r="AA950" s="4"/>
      <c r="AB950" s="4"/>
    </row>
    <row r="951" spans="27:28" ht="12.75" customHeight="1" x14ac:dyDescent="0.2">
      <c r="AA951" s="4"/>
      <c r="AB951" s="4"/>
    </row>
    <row r="952" spans="27:28" ht="12.75" customHeight="1" x14ac:dyDescent="0.2">
      <c r="AA952" s="4"/>
      <c r="AB952" s="4"/>
    </row>
    <row r="953" spans="27:28" ht="12.75" customHeight="1" x14ac:dyDescent="0.2">
      <c r="AA953" s="4"/>
      <c r="AB953" s="4"/>
    </row>
    <row r="954" spans="27:28" ht="12.75" customHeight="1" x14ac:dyDescent="0.2">
      <c r="AA954" s="4"/>
      <c r="AB954" s="4"/>
    </row>
    <row r="955" spans="27:28" ht="12.75" customHeight="1" x14ac:dyDescent="0.2">
      <c r="AA955" s="4"/>
      <c r="AB955" s="4"/>
    </row>
    <row r="956" spans="27:28" ht="12.75" customHeight="1" x14ac:dyDescent="0.2">
      <c r="AA956" s="4"/>
      <c r="AB956" s="4"/>
    </row>
    <row r="957" spans="27:28" ht="12.75" customHeight="1" x14ac:dyDescent="0.2">
      <c r="AA957" s="4"/>
      <c r="AB957" s="4"/>
    </row>
    <row r="958" spans="27:28" ht="12.75" customHeight="1" x14ac:dyDescent="0.2">
      <c r="AA958" s="4"/>
      <c r="AB958" s="4"/>
    </row>
    <row r="959" spans="27:28" ht="12.75" customHeight="1" x14ac:dyDescent="0.2">
      <c r="AA959" s="4"/>
      <c r="AB959" s="4"/>
    </row>
    <row r="960" spans="27:28" ht="12.75" customHeight="1" x14ac:dyDescent="0.2">
      <c r="AA960" s="4"/>
      <c r="AB960" s="4"/>
    </row>
    <row r="961" spans="27:28" ht="12.75" customHeight="1" x14ac:dyDescent="0.2">
      <c r="AA961" s="4"/>
      <c r="AB961" s="4"/>
    </row>
    <row r="962" spans="27:28" ht="12.75" customHeight="1" x14ac:dyDescent="0.2">
      <c r="AA962" s="4"/>
      <c r="AB962" s="4"/>
    </row>
    <row r="963" spans="27:28" ht="12.75" customHeight="1" x14ac:dyDescent="0.2">
      <c r="AA963" s="4"/>
      <c r="AB963" s="4"/>
    </row>
    <row r="964" spans="27:28" ht="12.75" customHeight="1" x14ac:dyDescent="0.2">
      <c r="AA964" s="4"/>
      <c r="AB964" s="4"/>
    </row>
    <row r="965" spans="27:28" ht="12.75" customHeight="1" x14ac:dyDescent="0.2">
      <c r="AA965" s="4"/>
      <c r="AB965" s="4"/>
    </row>
    <row r="966" spans="27:28" ht="12.75" customHeight="1" x14ac:dyDescent="0.2">
      <c r="AA966" s="4"/>
      <c r="AB966" s="4"/>
    </row>
    <row r="967" spans="27:28" ht="12.75" customHeight="1" x14ac:dyDescent="0.2">
      <c r="AA967" s="4"/>
      <c r="AB967" s="4"/>
    </row>
    <row r="968" spans="27:28" ht="12.75" customHeight="1" x14ac:dyDescent="0.2">
      <c r="AA968" s="4"/>
      <c r="AB968" s="4"/>
    </row>
    <row r="969" spans="27:28" ht="12.75" customHeight="1" x14ac:dyDescent="0.2">
      <c r="AA969" s="4"/>
      <c r="AB969" s="4"/>
    </row>
    <row r="970" spans="27:28" ht="12.75" customHeight="1" x14ac:dyDescent="0.2">
      <c r="AA970" s="4"/>
      <c r="AB970" s="4"/>
    </row>
    <row r="971" spans="27:28" ht="12.75" customHeight="1" x14ac:dyDescent="0.2">
      <c r="AA971" s="4"/>
      <c r="AB971" s="4"/>
    </row>
    <row r="972" spans="27:28" ht="12.75" customHeight="1" x14ac:dyDescent="0.2">
      <c r="AA972" s="4"/>
      <c r="AB972" s="4"/>
    </row>
    <row r="973" spans="27:28" ht="12.75" customHeight="1" x14ac:dyDescent="0.2">
      <c r="AA973" s="4"/>
      <c r="AB973" s="4"/>
    </row>
    <row r="974" spans="27:28" ht="12.75" customHeight="1" x14ac:dyDescent="0.2">
      <c r="AA974" s="4"/>
      <c r="AB974" s="4"/>
    </row>
    <row r="975" spans="27:28" ht="12.75" customHeight="1" x14ac:dyDescent="0.2">
      <c r="AA975" s="4"/>
      <c r="AB975" s="4"/>
    </row>
    <row r="976" spans="27:28" ht="12.75" customHeight="1" x14ac:dyDescent="0.2">
      <c r="AA976" s="4"/>
      <c r="AB976" s="4"/>
    </row>
    <row r="977" spans="27:28" ht="12.75" customHeight="1" x14ac:dyDescent="0.2">
      <c r="AA977" s="4"/>
      <c r="AB977" s="4"/>
    </row>
    <row r="978" spans="27:28" ht="12.75" customHeight="1" x14ac:dyDescent="0.2">
      <c r="AA978" s="4"/>
      <c r="AB978" s="4"/>
    </row>
    <row r="979" spans="27:28" ht="12.75" customHeight="1" x14ac:dyDescent="0.2">
      <c r="AA979" s="4"/>
      <c r="AB979" s="4"/>
    </row>
    <row r="980" spans="27:28" ht="12.75" customHeight="1" x14ac:dyDescent="0.2">
      <c r="AA980" s="4"/>
      <c r="AB980" s="4"/>
    </row>
    <row r="981" spans="27:28" ht="12.75" customHeight="1" x14ac:dyDescent="0.2">
      <c r="AA981" s="4"/>
      <c r="AB981" s="4"/>
    </row>
    <row r="982" spans="27:28" ht="12.75" customHeight="1" x14ac:dyDescent="0.2">
      <c r="AA982" s="4"/>
      <c r="AB982" s="4"/>
    </row>
    <row r="983" spans="27:28" ht="12.75" customHeight="1" x14ac:dyDescent="0.2">
      <c r="AA983" s="4"/>
      <c r="AB983" s="4"/>
    </row>
    <row r="984" spans="27:28" ht="12.75" customHeight="1" x14ac:dyDescent="0.2">
      <c r="AA984" s="4"/>
      <c r="AB984" s="4"/>
    </row>
    <row r="985" spans="27:28" ht="12.75" customHeight="1" x14ac:dyDescent="0.2">
      <c r="AA985" s="4"/>
      <c r="AB985" s="4"/>
    </row>
    <row r="986" spans="27:28" ht="12.75" customHeight="1" x14ac:dyDescent="0.2">
      <c r="AA986" s="4"/>
      <c r="AB986" s="4"/>
    </row>
    <row r="987" spans="27:28" ht="12.75" customHeight="1" x14ac:dyDescent="0.2">
      <c r="AA987" s="4"/>
      <c r="AB987" s="4"/>
    </row>
    <row r="988" spans="27:28" ht="12.75" customHeight="1" x14ac:dyDescent="0.2">
      <c r="AA988" s="4"/>
      <c r="AB988" s="4"/>
    </row>
    <row r="989" spans="27:28" ht="12.75" customHeight="1" x14ac:dyDescent="0.2">
      <c r="AA989" s="4"/>
      <c r="AB989" s="4"/>
    </row>
    <row r="990" spans="27:28" ht="12.75" customHeight="1" x14ac:dyDescent="0.2">
      <c r="AA990" s="4"/>
      <c r="AB990" s="4"/>
    </row>
    <row r="991" spans="27:28" ht="12.75" customHeight="1" x14ac:dyDescent="0.2">
      <c r="AA991" s="4"/>
      <c r="AB991" s="4"/>
    </row>
    <row r="992" spans="27:28" ht="12.75" customHeight="1" x14ac:dyDescent="0.2">
      <c r="AA992" s="4"/>
      <c r="AB992" s="4"/>
    </row>
    <row r="993" spans="27:28" ht="12.75" customHeight="1" x14ac:dyDescent="0.2">
      <c r="AA993" s="4"/>
      <c r="AB993" s="4"/>
    </row>
    <row r="994" spans="27:28" ht="12.75" customHeight="1" x14ac:dyDescent="0.2">
      <c r="AA994" s="4"/>
      <c r="AB994" s="4"/>
    </row>
    <row r="995" spans="27:28" ht="12.75" customHeight="1" x14ac:dyDescent="0.2">
      <c r="AA995" s="4"/>
      <c r="AB995" s="4"/>
    </row>
    <row r="996" spans="27:28" ht="12.75" customHeight="1" x14ac:dyDescent="0.2">
      <c r="AA996" s="4"/>
      <c r="AB996" s="4"/>
    </row>
    <row r="997" spans="27:28" ht="12.75" customHeight="1" x14ac:dyDescent="0.2">
      <c r="AA997" s="4"/>
      <c r="AB997" s="4"/>
    </row>
    <row r="998" spans="27:28" ht="12.75" customHeight="1" x14ac:dyDescent="0.2">
      <c r="AA998" s="4"/>
      <c r="AB998" s="4"/>
    </row>
    <row r="999" spans="27:28" ht="12.75" customHeight="1" x14ac:dyDescent="0.2">
      <c r="AA999" s="4"/>
      <c r="AB999" s="4"/>
    </row>
  </sheetData>
  <mergeCells count="2">
    <mergeCell ref="AD18:AE18"/>
    <mergeCell ref="AD4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2024-02-27T05:38:08Z</dcterms:created>
  <dcterms:modified xsi:type="dcterms:W3CDTF">2024-03-03T16:40:10Z</dcterms:modified>
</cp:coreProperties>
</file>