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FTAHU ABDULRAHMAN\Downloads\SmatData Tasks-20220510T150648Z-001\SmatData Tasks\"/>
    </mc:Choice>
  </mc:AlternateContent>
  <xr:revisionPtr revIDLastSave="0" documentId="8_{C84FB8A3-EB02-42EA-960A-2DF07A0FDC20}" xr6:coauthVersionLast="43" xr6:coauthVersionMax="43" xr10:uidLastSave="{00000000-0000-0000-0000-000000000000}"/>
  <bookViews>
    <workbookView xWindow="810" yWindow="-120" windowWidth="19800" windowHeight="11760" firstSheet="5" activeTab="7" xr2:uid="{00000000-000D-0000-FFFF-FFFF00000000}"/>
  </bookViews>
  <sheets>
    <sheet name="Budget" sheetId="4" r:id="rId1"/>
    <sheet name="Product" sheetId="5" r:id="rId2"/>
    <sheet name="Raw Materials" sheetId="6" r:id="rId3"/>
    <sheet name="Bill of Materials" sheetId="8" r:id="rId4"/>
    <sheet name="Quantity of Material per prodt" sheetId="19" r:id="rId5"/>
    <sheet name="Quantities&amp;TotalCost" sheetId="20" r:id="rId6"/>
    <sheet name="Analysis cost of Mat per Prods" sheetId="17" r:id="rId7"/>
    <sheet name="Cost of production" sheetId="23" r:id="rId8"/>
  </sheets>
  <definedNames>
    <definedName name="ExternalData_1" localSheetId="3" hidden="1">'Bill of Materials'!$A$1:$D$16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20" l="1"/>
  <c r="B13" i="20"/>
  <c r="N2" i="4"/>
  <c r="N3" i="4"/>
  <c r="N4" i="4"/>
  <c r="N5" i="4"/>
  <c r="N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<sst xmlns="http://schemas.openxmlformats.org/spreadsheetml/2006/main" count="202" uniqueCount="65">
  <si>
    <t>Product 1</t>
  </si>
  <si>
    <t>Tomato Salad</t>
  </si>
  <si>
    <t>Product 2</t>
  </si>
  <si>
    <t>Starwberry Smoothie small</t>
  </si>
  <si>
    <t>Product 3</t>
  </si>
  <si>
    <t>Product 4</t>
  </si>
  <si>
    <t>Product 5</t>
  </si>
  <si>
    <t>Starwberry Smoothie large</t>
  </si>
  <si>
    <t>Tomato Sandwich</t>
  </si>
  <si>
    <t>Egg Sandwich</t>
  </si>
  <si>
    <t>Product</t>
  </si>
  <si>
    <t>Mat 1</t>
  </si>
  <si>
    <t>Tomato</t>
  </si>
  <si>
    <t>pieces</t>
  </si>
  <si>
    <t>Mat 2</t>
  </si>
  <si>
    <t>Lettuce</t>
  </si>
  <si>
    <t>pack</t>
  </si>
  <si>
    <t>Mat 3</t>
  </si>
  <si>
    <t>Mat 4</t>
  </si>
  <si>
    <t>Mat 5</t>
  </si>
  <si>
    <t>Carrot</t>
  </si>
  <si>
    <t>Sweet Corn</t>
  </si>
  <si>
    <t>kg</t>
  </si>
  <si>
    <t>Cucumber</t>
  </si>
  <si>
    <t>Mat 6</t>
  </si>
  <si>
    <t>Strawberry</t>
  </si>
  <si>
    <t>Mat 7</t>
  </si>
  <si>
    <t>Yoghurt</t>
  </si>
  <si>
    <t>ltr</t>
  </si>
  <si>
    <t>Mat 8</t>
  </si>
  <si>
    <t>Milk</t>
  </si>
  <si>
    <t>Mat 9</t>
  </si>
  <si>
    <t>Bread</t>
  </si>
  <si>
    <t>Mat 10</t>
  </si>
  <si>
    <t>Cheese</t>
  </si>
  <si>
    <t>Mat 11</t>
  </si>
  <si>
    <t>Egg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</si>
  <si>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</si>
  <si>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</si>
  <si>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</si>
  <si>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</si>
  <si>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</si>
  <si>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</si>
  <si>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</si>
  <si>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</si>
  <si>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</si>
  <si>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</si>
  <si>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</si>
  <si>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</si>
  <si>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Product_ID</t>
  </si>
  <si>
    <t>Product_Name</t>
  </si>
  <si>
    <t>Unit_of_Sales_in_kg</t>
  </si>
  <si>
    <t>Material_ID</t>
  </si>
  <si>
    <t>Material_Name</t>
  </si>
  <si>
    <t>Unit_of_Measure</t>
  </si>
  <si>
    <t>Cost_per_unit</t>
  </si>
  <si>
    <t>Quantity_per_unit_Product</t>
  </si>
  <si>
    <t>Quantities</t>
  </si>
  <si>
    <t>Total costs of raw material</t>
  </si>
  <si>
    <t>Sum of Prods</t>
  </si>
  <si>
    <t>Quantities of Product per Material</t>
  </si>
  <si>
    <t>Materials</t>
  </si>
  <si>
    <t>Total Cost</t>
  </si>
  <si>
    <t>Cost of Material for one product per year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</si>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</sst>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0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_ID" tableColumnId="9"/>
      <queryTableField id="2" name="Material_ID" tableColumnId="10"/>
      <queryTableField id="3" name="Material_Name" tableColumnId="11"/>
      <queryTableField id="4" name="Quantity_per_unit_Product" tableColumnId="1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N6" totalsRowShown="0" headerRowDxfId="7">
  <autoFilter ref="A1:N6" xr:uid="{00000000-0009-0000-0100-000003000000}"/>
  <tableColumns count="14">
    <tableColumn id="1" xr3:uid="{00000000-0010-0000-0000-000001000000}" name="Product"/>
    <tableColumn id="3" xr3:uid="{00000000-0010-0000-0000-000003000000}" name="Jan"/>
    <tableColumn id="4" xr3:uid="{00000000-0010-0000-0000-000004000000}" name="Feb"/>
    <tableColumn id="5" xr3:uid="{00000000-0010-0000-0000-000005000000}" name="Mar"/>
    <tableColumn id="6" xr3:uid="{00000000-0010-0000-0000-000006000000}" name="Apr"/>
    <tableColumn id="7" xr3:uid="{00000000-0010-0000-0000-000007000000}" name="May"/>
    <tableColumn id="8" xr3:uid="{00000000-0010-0000-0000-000008000000}" name="Jun"/>
    <tableColumn id="9" xr3:uid="{00000000-0010-0000-0000-000009000000}" name="Jul"/>
    <tableColumn id="10" xr3:uid="{00000000-0010-0000-0000-00000A000000}" name="Aug"/>
    <tableColumn id="11" xr3:uid="{00000000-0010-0000-0000-00000B000000}" name="Sep"/>
    <tableColumn id="12" xr3:uid="{00000000-0010-0000-0000-00000C000000}" name="Oct"/>
    <tableColumn id="13" xr3:uid="{00000000-0010-0000-0000-00000D000000}" name="Nov"/>
    <tableColumn id="14" xr3:uid="{00000000-0010-0000-0000-00000E000000}" name="Dec"/>
    <tableColumn id="15" xr3:uid="{00000000-0010-0000-0000-00000F000000}" name="Sum of Prods" dataDxfId="6">
      <calculatedColumnFormula>SUM(Table3[[#This Row],[Jan]:[Dec]])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C6" totalsRowShown="0" headerRowDxfId="5">
  <autoFilter ref="A1:C6" xr:uid="{00000000-0009-0000-0100-000005000000}"/>
  <tableColumns count="3">
    <tableColumn id="1" xr3:uid="{00000000-0010-0000-0100-000001000000}" name="Product_ID"/>
    <tableColumn id="2" xr3:uid="{00000000-0010-0000-0100-000002000000}" name="Product_Name"/>
    <tableColumn id="3" xr3:uid="{00000000-0010-0000-0100-000003000000}" name="Unit_of_Sales_in_k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:D12" totalsRowShown="0" headerRowDxfId="4">
  <autoFilter ref="A1:D12" xr:uid="{00000000-0009-0000-0100-000007000000}"/>
  <tableColumns count="4">
    <tableColumn id="1" xr3:uid="{00000000-0010-0000-0200-000001000000}" name="Material_ID"/>
    <tableColumn id="2" xr3:uid="{00000000-0010-0000-0200-000002000000}" name="Material_Name"/>
    <tableColumn id="3" xr3:uid="{00000000-0010-0000-0200-000003000000}" name="Unit_of_Measure"/>
    <tableColumn id="4" xr3:uid="{00000000-0010-0000-0200-000004000000}" name="Cost_per_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_2" displayName="Table1_2" ref="A1:D16" tableType="queryTable" totalsRowShown="0">
  <autoFilter ref="A1:D16" xr:uid="{00000000-0009-0000-0100-000002000000}"/>
  <tableColumns count="4">
    <tableColumn id="9" xr3:uid="{00000000-0010-0000-0300-000009000000}" uniqueName="9" name="Product_ID" queryTableFieldId="1" dataDxfId="3"/>
    <tableColumn id="10" xr3:uid="{00000000-0010-0000-0300-00000A000000}" uniqueName="10" name="Material_ID" queryTableFieldId="2" dataDxfId="2"/>
    <tableColumn id="11" xr3:uid="{00000000-0010-0000-0300-00000B000000}" uniqueName="11" name="Material_Name" queryTableFieldId="3" dataDxfId="1"/>
    <tableColumn id="12" xr3:uid="{00000000-0010-0000-0300-00000C000000}" uniqueName="12" name="Quantity_per_unit_Product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E1" workbookViewId="0">
      <selection activeCell="E2" sqref="E2"/>
    </sheetView>
  </sheetViews>
  <sheetFormatPr defaultRowHeight="15" x14ac:dyDescent="0.25"/>
  <cols>
    <col min="1" max="1" width="10.140625" bestFit="1" customWidth="1"/>
    <col min="2" max="4" width="14.28515625" bestFit="1" customWidth="1"/>
    <col min="5" max="5" width="14.42578125" customWidth="1"/>
    <col min="6" max="13" width="14.28515625" bestFit="1" customWidth="1"/>
    <col min="14" max="14" width="14.85546875" bestFit="1" customWidth="1"/>
  </cols>
  <sheetData>
    <row r="1" spans="1:14" x14ac:dyDescent="0.25">
      <c r="A1" s="1" t="s">
        <v>10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59</v>
      </c>
    </row>
    <row r="2" spans="1:14" x14ac:dyDescent="0.25">
      <c r="A2" t="s">
        <v>0</v>
      </c>
      <c r="B2">
        <v>10</v>
      </c>
      <c r="C2">
        <v>15</v>
      </c>
      <c r="D2">
        <v>30</v>
      </c>
      <c r="E2">
        <v>12</v>
      </c>
      <c r="F2">
        <v>14</v>
      </c>
      <c r="G2">
        <v>50</v>
      </c>
      <c r="H2">
        <v>24</v>
      </c>
      <c r="I2">
        <v>14</v>
      </c>
      <c r="J2">
        <v>32</v>
      </c>
      <c r="K2">
        <v>21</v>
      </c>
      <c r="L2">
        <v>22</v>
      </c>
      <c r="M2">
        <v>18</v>
      </c>
      <c r="N2">
        <f>SUM(Table3[[#This Row],[Jan]:[Dec]])</f>
        <v>262</v>
      </c>
    </row>
    <row r="3" spans="1:14" x14ac:dyDescent="0.25">
      <c r="A3" t="s">
        <v>2</v>
      </c>
      <c r="B3">
        <v>22</v>
      </c>
      <c r="C3">
        <v>22</v>
      </c>
      <c r="D3">
        <v>22</v>
      </c>
      <c r="E3">
        <v>25</v>
      </c>
      <c r="F3">
        <v>25</v>
      </c>
      <c r="G3">
        <v>30</v>
      </c>
      <c r="H3">
        <v>30</v>
      </c>
      <c r="I3">
        <v>42</v>
      </c>
      <c r="J3">
        <v>42</v>
      </c>
      <c r="K3">
        <v>42</v>
      </c>
      <c r="L3">
        <v>42</v>
      </c>
      <c r="M3">
        <v>50</v>
      </c>
      <c r="N3">
        <f>SUM(Table3[[#This Row],[Jan]:[Dec]])</f>
        <v>394</v>
      </c>
    </row>
    <row r="4" spans="1:14" x14ac:dyDescent="0.25">
      <c r="A4" t="s">
        <v>4</v>
      </c>
      <c r="B4">
        <v>10</v>
      </c>
      <c r="C4">
        <v>10</v>
      </c>
      <c r="D4">
        <v>10</v>
      </c>
      <c r="E4">
        <v>10</v>
      </c>
      <c r="F4">
        <v>12</v>
      </c>
      <c r="G4">
        <v>15</v>
      </c>
      <c r="H4">
        <v>15</v>
      </c>
      <c r="I4">
        <v>22</v>
      </c>
      <c r="J4">
        <v>22</v>
      </c>
      <c r="K4">
        <v>22</v>
      </c>
      <c r="L4">
        <v>22</v>
      </c>
      <c r="M4">
        <v>22</v>
      </c>
      <c r="N4">
        <f>SUM(Table3[[#This Row],[Jan]:[Dec]])</f>
        <v>192</v>
      </c>
    </row>
    <row r="5" spans="1:14" x14ac:dyDescent="0.25">
      <c r="A5" t="s">
        <v>5</v>
      </c>
      <c r="B5">
        <v>15</v>
      </c>
      <c r="C5">
        <v>15</v>
      </c>
      <c r="D5">
        <v>15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25</v>
      </c>
      <c r="M5">
        <v>45</v>
      </c>
      <c r="N5">
        <f>SUM(Table3[[#This Row],[Jan]:[Dec]])</f>
        <v>255</v>
      </c>
    </row>
    <row r="6" spans="1:14" x14ac:dyDescent="0.25">
      <c r="A6" t="s">
        <v>6</v>
      </c>
      <c r="B6">
        <v>20</v>
      </c>
      <c r="C6">
        <v>20</v>
      </c>
      <c r="D6">
        <v>20</v>
      </c>
      <c r="E6">
        <v>20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55</v>
      </c>
      <c r="N6">
        <f>SUM(Table3[[#This Row],[Jan]:[Dec]])</f>
        <v>345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2" sqref="C2"/>
    </sheetView>
  </sheetViews>
  <sheetFormatPr defaultRowHeight="15" x14ac:dyDescent="0.25"/>
  <cols>
    <col min="1" max="1" width="12.85546875" customWidth="1"/>
    <col min="2" max="2" width="25.28515625" bestFit="1" customWidth="1"/>
    <col min="3" max="3" width="21.140625" customWidth="1"/>
  </cols>
  <sheetData>
    <row r="1" spans="1:3" x14ac:dyDescent="0.25">
      <c r="A1" s="1" t="s">
        <v>49</v>
      </c>
      <c r="B1" s="1" t="s">
        <v>50</v>
      </c>
      <c r="C1" s="1" t="s">
        <v>51</v>
      </c>
    </row>
    <row r="2" spans="1:3" x14ac:dyDescent="0.25">
      <c r="A2" t="s">
        <v>0</v>
      </c>
      <c r="B2" t="s">
        <v>1</v>
      </c>
      <c r="C2">
        <v>0.4</v>
      </c>
    </row>
    <row r="3" spans="1:3" x14ac:dyDescent="0.25">
      <c r="A3" t="s">
        <v>2</v>
      </c>
      <c r="B3" t="s">
        <v>3</v>
      </c>
      <c r="C3">
        <v>0.05</v>
      </c>
    </row>
    <row r="4" spans="1:3" x14ac:dyDescent="0.25">
      <c r="A4" t="s">
        <v>4</v>
      </c>
      <c r="B4" t="s">
        <v>7</v>
      </c>
      <c r="C4">
        <v>0.1</v>
      </c>
    </row>
    <row r="5" spans="1:3" x14ac:dyDescent="0.25">
      <c r="A5" t="s">
        <v>5</v>
      </c>
      <c r="B5" t="s">
        <v>8</v>
      </c>
      <c r="C5">
        <v>0.5</v>
      </c>
    </row>
    <row r="6" spans="1:3" x14ac:dyDescent="0.25">
      <c r="A6" t="s">
        <v>6</v>
      </c>
      <c r="B6" t="s">
        <v>9</v>
      </c>
      <c r="C6">
        <v>0.5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5" x14ac:dyDescent="0.25"/>
  <cols>
    <col min="1" max="1" width="13.5703125" customWidth="1"/>
    <col min="2" max="2" width="17" customWidth="1"/>
    <col min="3" max="3" width="18.7109375" customWidth="1"/>
    <col min="4" max="4" width="15.5703125" customWidth="1"/>
  </cols>
  <sheetData>
    <row r="1" spans="1:4" x14ac:dyDescent="0.25">
      <c r="A1" s="1" t="s">
        <v>52</v>
      </c>
      <c r="B1" s="1" t="s">
        <v>53</v>
      </c>
      <c r="C1" s="1" t="s">
        <v>54</v>
      </c>
      <c r="D1" s="1" t="s">
        <v>55</v>
      </c>
    </row>
    <row r="2" spans="1:4" x14ac:dyDescent="0.25">
      <c r="A2" t="s">
        <v>11</v>
      </c>
      <c r="B2" t="s">
        <v>12</v>
      </c>
      <c r="C2" t="s">
        <v>13</v>
      </c>
      <c r="D2">
        <v>50</v>
      </c>
    </row>
    <row r="3" spans="1:4" x14ac:dyDescent="0.25">
      <c r="A3" t="s">
        <v>14</v>
      </c>
      <c r="B3" t="s">
        <v>15</v>
      </c>
      <c r="C3" t="s">
        <v>16</v>
      </c>
      <c r="D3">
        <v>400</v>
      </c>
    </row>
    <row r="4" spans="1:4" x14ac:dyDescent="0.25">
      <c r="A4" t="s">
        <v>17</v>
      </c>
      <c r="B4" t="s">
        <v>20</v>
      </c>
      <c r="C4" t="s">
        <v>13</v>
      </c>
      <c r="D4">
        <v>50</v>
      </c>
    </row>
    <row r="5" spans="1:4" x14ac:dyDescent="0.25">
      <c r="A5" t="s">
        <v>18</v>
      </c>
      <c r="B5" t="s">
        <v>21</v>
      </c>
      <c r="C5" t="s">
        <v>22</v>
      </c>
      <c r="D5">
        <v>50</v>
      </c>
    </row>
    <row r="6" spans="1:4" x14ac:dyDescent="0.25">
      <c r="A6" t="s">
        <v>19</v>
      </c>
      <c r="B6" t="s">
        <v>23</v>
      </c>
      <c r="C6" t="s">
        <v>22</v>
      </c>
      <c r="D6">
        <v>200</v>
      </c>
    </row>
    <row r="7" spans="1:4" x14ac:dyDescent="0.25">
      <c r="A7" t="s">
        <v>24</v>
      </c>
      <c r="B7" t="s">
        <v>25</v>
      </c>
      <c r="C7" t="s">
        <v>22</v>
      </c>
      <c r="D7">
        <v>1000</v>
      </c>
    </row>
    <row r="8" spans="1:4" x14ac:dyDescent="0.25">
      <c r="A8" t="s">
        <v>26</v>
      </c>
      <c r="B8" t="s">
        <v>27</v>
      </c>
      <c r="C8" t="s">
        <v>28</v>
      </c>
      <c r="D8">
        <v>850</v>
      </c>
    </row>
    <row r="9" spans="1:4" x14ac:dyDescent="0.25">
      <c r="A9" t="s">
        <v>29</v>
      </c>
      <c r="B9" t="s">
        <v>30</v>
      </c>
      <c r="C9" t="s">
        <v>28</v>
      </c>
      <c r="D9">
        <v>700</v>
      </c>
    </row>
    <row r="10" spans="1:4" x14ac:dyDescent="0.25">
      <c r="A10" t="s">
        <v>31</v>
      </c>
      <c r="B10" t="s">
        <v>32</v>
      </c>
      <c r="C10" t="s">
        <v>22</v>
      </c>
      <c r="D10">
        <v>600</v>
      </c>
    </row>
    <row r="11" spans="1:4" x14ac:dyDescent="0.25">
      <c r="A11" t="s">
        <v>33</v>
      </c>
      <c r="B11" t="s">
        <v>34</v>
      </c>
      <c r="C11" t="s">
        <v>22</v>
      </c>
      <c r="D11">
        <v>800</v>
      </c>
    </row>
    <row r="12" spans="1:4" x14ac:dyDescent="0.25">
      <c r="A12" t="s">
        <v>35</v>
      </c>
      <c r="B12" t="s">
        <v>36</v>
      </c>
      <c r="C12" t="s">
        <v>13</v>
      </c>
      <c r="D12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D2" sqref="D2"/>
    </sheetView>
  </sheetViews>
  <sheetFormatPr defaultRowHeight="15" x14ac:dyDescent="0.25"/>
  <cols>
    <col min="1" max="1" width="13" bestFit="1" customWidth="1"/>
    <col min="2" max="2" width="13.7109375" bestFit="1" customWidth="1"/>
    <col min="3" max="3" width="17.28515625" bestFit="1" customWidth="1"/>
    <col min="4" max="4" width="28" bestFit="1" customWidth="1"/>
  </cols>
  <sheetData>
    <row r="1" spans="1:4" x14ac:dyDescent="0.25">
      <c r="A1" s="2" t="s">
        <v>49</v>
      </c>
      <c r="B1" s="2" t="s">
        <v>52</v>
      </c>
      <c r="C1" s="2" t="s">
        <v>53</v>
      </c>
      <c r="D1" s="2" t="s">
        <v>56</v>
      </c>
    </row>
    <row r="2" spans="1:4" x14ac:dyDescent="0.25">
      <c r="A2" s="2" t="s">
        <v>0</v>
      </c>
      <c r="B2" s="2" t="s">
        <v>11</v>
      </c>
      <c r="C2" s="2" t="s">
        <v>12</v>
      </c>
      <c r="D2" s="2">
        <v>2</v>
      </c>
    </row>
    <row r="3" spans="1:4" x14ac:dyDescent="0.25">
      <c r="A3" s="2" t="s">
        <v>0</v>
      </c>
      <c r="B3" s="2" t="s">
        <v>14</v>
      </c>
      <c r="C3" s="2" t="s">
        <v>15</v>
      </c>
      <c r="D3" s="2">
        <v>0.5</v>
      </c>
    </row>
    <row r="4" spans="1:4" x14ac:dyDescent="0.25">
      <c r="A4" s="2" t="s">
        <v>0</v>
      </c>
      <c r="B4" s="2" t="s">
        <v>17</v>
      </c>
      <c r="C4" s="2" t="s">
        <v>20</v>
      </c>
      <c r="D4" s="2">
        <v>0.25</v>
      </c>
    </row>
    <row r="5" spans="1:4" x14ac:dyDescent="0.25">
      <c r="A5" s="2" t="s">
        <v>0</v>
      </c>
      <c r="B5" s="2" t="s">
        <v>18</v>
      </c>
      <c r="C5" s="2" t="s">
        <v>21</v>
      </c>
      <c r="D5" s="2">
        <v>2.5000000000000001E-3</v>
      </c>
    </row>
    <row r="6" spans="1:4" x14ac:dyDescent="0.25">
      <c r="A6" s="2" t="s">
        <v>0</v>
      </c>
      <c r="B6" s="2" t="s">
        <v>19</v>
      </c>
      <c r="C6" s="2" t="s">
        <v>23</v>
      </c>
      <c r="D6" s="2">
        <v>2.5000000000000001E-3</v>
      </c>
    </row>
    <row r="7" spans="1:4" x14ac:dyDescent="0.25">
      <c r="A7" s="2" t="s">
        <v>2</v>
      </c>
      <c r="B7" s="2" t="s">
        <v>24</v>
      </c>
      <c r="C7" s="2" t="s">
        <v>25</v>
      </c>
      <c r="D7" s="2">
        <v>0.5</v>
      </c>
    </row>
    <row r="8" spans="1:4" x14ac:dyDescent="0.25">
      <c r="A8" s="2" t="s">
        <v>2</v>
      </c>
      <c r="B8" s="2" t="s">
        <v>26</v>
      </c>
      <c r="C8" s="2" t="s">
        <v>27</v>
      </c>
      <c r="D8" s="2">
        <v>0.35</v>
      </c>
    </row>
    <row r="9" spans="1:4" x14ac:dyDescent="0.25">
      <c r="A9" s="2" t="s">
        <v>2</v>
      </c>
      <c r="B9" s="2" t="s">
        <v>29</v>
      </c>
      <c r="C9" s="2" t="s">
        <v>30</v>
      </c>
      <c r="D9" s="2">
        <v>0.4</v>
      </c>
    </row>
    <row r="10" spans="1:4" x14ac:dyDescent="0.25">
      <c r="A10" s="2" t="s">
        <v>4</v>
      </c>
      <c r="B10" s="2" t="s">
        <v>24</v>
      </c>
      <c r="C10" s="2" t="s">
        <v>25</v>
      </c>
      <c r="D10" s="2">
        <v>1</v>
      </c>
    </row>
    <row r="11" spans="1:4" x14ac:dyDescent="0.25">
      <c r="A11" s="2" t="s">
        <v>4</v>
      </c>
      <c r="B11" s="2" t="s">
        <v>26</v>
      </c>
      <c r="C11" s="2" t="s">
        <v>27</v>
      </c>
      <c r="D11" s="2">
        <v>0.7</v>
      </c>
    </row>
    <row r="12" spans="1:4" x14ac:dyDescent="0.25">
      <c r="A12" s="2" t="s">
        <v>4</v>
      </c>
      <c r="B12" s="2" t="s">
        <v>29</v>
      </c>
      <c r="C12" s="2" t="s">
        <v>30</v>
      </c>
      <c r="D12" s="2">
        <v>0.8</v>
      </c>
    </row>
    <row r="13" spans="1:4" x14ac:dyDescent="0.25">
      <c r="A13" s="2" t="s">
        <v>5</v>
      </c>
      <c r="B13" s="2" t="s">
        <v>11</v>
      </c>
      <c r="C13" s="2" t="s">
        <v>12</v>
      </c>
      <c r="D13" s="2">
        <v>4</v>
      </c>
    </row>
    <row r="14" spans="1:4" x14ac:dyDescent="0.25">
      <c r="A14" s="2" t="s">
        <v>5</v>
      </c>
      <c r="B14" s="2" t="s">
        <v>31</v>
      </c>
      <c r="C14" s="2" t="s">
        <v>32</v>
      </c>
      <c r="D14" s="2">
        <v>0.01</v>
      </c>
    </row>
    <row r="15" spans="1:4" x14ac:dyDescent="0.25">
      <c r="A15" s="2" t="s">
        <v>5</v>
      </c>
      <c r="B15" s="2" t="s">
        <v>33</v>
      </c>
      <c r="C15" s="2" t="s">
        <v>34</v>
      </c>
      <c r="D15" s="2">
        <v>0.05</v>
      </c>
    </row>
    <row r="16" spans="1:4" x14ac:dyDescent="0.25">
      <c r="A16" s="2" t="s">
        <v>5</v>
      </c>
      <c r="B16" s="2" t="s">
        <v>35</v>
      </c>
      <c r="C16" s="2" t="s">
        <v>36</v>
      </c>
      <c r="D16" s="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A21" sqref="A21"/>
    </sheetView>
  </sheetViews>
  <sheetFormatPr defaultRowHeight="15" x14ac:dyDescent="0.25"/>
  <cols>
    <col min="1" max="1" width="27.7109375" customWidth="1"/>
    <col min="2" max="2" width="15" bestFit="1" customWidth="1"/>
    <col min="3" max="3" width="31.42578125" customWidth="1"/>
    <col min="4" max="4" width="20" bestFit="1" customWidth="1"/>
    <col min="6" max="6" width="25" bestFit="1" customWidth="1"/>
    <col min="9" max="9" width="33.140625" bestFit="1" customWidth="1"/>
    <col min="10" max="10" width="16.28515625" customWidth="1"/>
    <col min="11" max="13" width="9.28515625" customWidth="1"/>
    <col min="14" max="14" width="11.28515625" customWidth="1"/>
    <col min="15" max="15" width="7.5703125" customWidth="1"/>
    <col min="16" max="16" width="5" customWidth="1"/>
    <col min="17" max="17" width="10.7109375" bestFit="1" customWidth="1"/>
    <col min="18" max="18" width="11.140625" bestFit="1" customWidth="1"/>
    <col min="19" max="19" width="7.7109375" customWidth="1"/>
    <col min="20" max="20" width="8" customWidth="1"/>
    <col min="21" max="21" width="11.28515625" bestFit="1" customWidth="1"/>
  </cols>
  <sheetData>
    <row r="1" spans="1:4" x14ac:dyDescent="0.25">
      <c r="A1" s="3" t="s">
        <v>49</v>
      </c>
      <c r="B1" s="3" t="s">
        <v>53</v>
      </c>
      <c r="C1" s="3" t="s">
        <v>60</v>
      </c>
      <c r="D1" s="4"/>
    </row>
    <row r="2" spans="1:4" x14ac:dyDescent="0.25">
      <c r="A2" t="s">
        <v>0</v>
      </c>
      <c r="B2" t="s">
        <v>20</v>
      </c>
      <c r="C2">
        <v>12.5</v>
      </c>
    </row>
    <row r="3" spans="1:4" x14ac:dyDescent="0.25">
      <c r="A3" t="s">
        <v>0</v>
      </c>
      <c r="B3" t="s">
        <v>23</v>
      </c>
      <c r="C3">
        <v>0.5</v>
      </c>
    </row>
    <row r="4" spans="1:4" x14ac:dyDescent="0.25">
      <c r="A4" t="s">
        <v>0</v>
      </c>
      <c r="B4" t="s">
        <v>15</v>
      </c>
      <c r="C4">
        <v>200</v>
      </c>
    </row>
    <row r="5" spans="1:4" x14ac:dyDescent="0.25">
      <c r="A5" t="s">
        <v>0</v>
      </c>
      <c r="B5" t="s">
        <v>21</v>
      </c>
      <c r="C5">
        <v>0.125</v>
      </c>
    </row>
    <row r="6" spans="1:4" x14ac:dyDescent="0.25">
      <c r="A6" t="s">
        <v>0</v>
      </c>
      <c r="B6" t="s">
        <v>12</v>
      </c>
      <c r="C6">
        <v>100</v>
      </c>
    </row>
    <row r="7" spans="1:4" x14ac:dyDescent="0.25">
      <c r="A7" t="s">
        <v>2</v>
      </c>
      <c r="B7" t="s">
        <v>30</v>
      </c>
      <c r="C7">
        <v>280</v>
      </c>
    </row>
    <row r="8" spans="1:4" x14ac:dyDescent="0.25">
      <c r="A8" t="s">
        <v>2</v>
      </c>
      <c r="B8" t="s">
        <v>25</v>
      </c>
      <c r="C8">
        <v>500</v>
      </c>
    </row>
    <row r="9" spans="1:4" x14ac:dyDescent="0.25">
      <c r="A9" t="s">
        <v>2</v>
      </c>
      <c r="B9" t="s">
        <v>27</v>
      </c>
      <c r="C9">
        <v>297.5</v>
      </c>
    </row>
    <row r="10" spans="1:4" x14ac:dyDescent="0.25">
      <c r="A10" t="s">
        <v>4</v>
      </c>
      <c r="B10" t="s">
        <v>30</v>
      </c>
      <c r="C10">
        <v>560</v>
      </c>
    </row>
    <row r="11" spans="1:4" x14ac:dyDescent="0.25">
      <c r="A11" t="s">
        <v>4</v>
      </c>
      <c r="B11" t="s">
        <v>25</v>
      </c>
      <c r="C11">
        <v>1000</v>
      </c>
    </row>
    <row r="12" spans="1:4" x14ac:dyDescent="0.25">
      <c r="A12" t="s">
        <v>4</v>
      </c>
      <c r="B12" t="s">
        <v>27</v>
      </c>
      <c r="C12">
        <v>595</v>
      </c>
    </row>
    <row r="13" spans="1:4" x14ac:dyDescent="0.25">
      <c r="A13" t="s">
        <v>5</v>
      </c>
      <c r="B13" t="s">
        <v>32</v>
      </c>
      <c r="C13">
        <v>6</v>
      </c>
    </row>
    <row r="14" spans="1:4" x14ac:dyDescent="0.25">
      <c r="A14" t="s">
        <v>5</v>
      </c>
      <c r="B14" t="s">
        <v>34</v>
      </c>
      <c r="C14">
        <v>40</v>
      </c>
    </row>
    <row r="15" spans="1:4" x14ac:dyDescent="0.25">
      <c r="A15" t="s">
        <v>5</v>
      </c>
      <c r="B15" t="s">
        <v>36</v>
      </c>
      <c r="C15">
        <v>100</v>
      </c>
    </row>
    <row r="16" spans="1:4" x14ac:dyDescent="0.25">
      <c r="A16" t="s">
        <v>5</v>
      </c>
      <c r="B16" t="s">
        <v>12</v>
      </c>
      <c r="C16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topLeftCell="A4" workbookViewId="0">
      <selection activeCell="C8" sqref="C8"/>
    </sheetView>
  </sheetViews>
  <sheetFormatPr defaultRowHeight="15" x14ac:dyDescent="0.25"/>
  <cols>
    <col min="1" max="1" width="15" bestFit="1" customWidth="1"/>
    <col min="2" max="2" width="10.28515625" bestFit="1" customWidth="1"/>
    <col min="3" max="3" width="24.5703125" bestFit="1" customWidth="1"/>
  </cols>
  <sheetData>
    <row r="1" spans="1:3" x14ac:dyDescent="0.25">
      <c r="A1" s="3" t="s">
        <v>53</v>
      </c>
      <c r="B1" s="3" t="s">
        <v>57</v>
      </c>
      <c r="C1" s="3" t="s">
        <v>58</v>
      </c>
    </row>
    <row r="2" spans="1:3" x14ac:dyDescent="0.25">
      <c r="A2" t="s">
        <v>32</v>
      </c>
      <c r="B2">
        <v>2.5499999999999998</v>
      </c>
      <c r="C2">
        <v>1530</v>
      </c>
    </row>
    <row r="3" spans="1:3" x14ac:dyDescent="0.25">
      <c r="A3" t="s">
        <v>20</v>
      </c>
      <c r="B3">
        <v>65.5</v>
      </c>
      <c r="C3">
        <v>3275</v>
      </c>
    </row>
    <row r="4" spans="1:3" x14ac:dyDescent="0.25">
      <c r="A4" t="s">
        <v>34</v>
      </c>
      <c r="B4">
        <v>12.75</v>
      </c>
      <c r="C4">
        <v>10200</v>
      </c>
    </row>
    <row r="5" spans="1:3" x14ac:dyDescent="0.25">
      <c r="A5" t="s">
        <v>23</v>
      </c>
      <c r="B5">
        <v>0.65500000000000003</v>
      </c>
      <c r="C5">
        <v>131</v>
      </c>
    </row>
    <row r="6" spans="1:3" x14ac:dyDescent="0.25">
      <c r="A6" t="s">
        <v>36</v>
      </c>
      <c r="B6">
        <v>255</v>
      </c>
      <c r="C6">
        <v>25500</v>
      </c>
    </row>
    <row r="7" spans="1:3" x14ac:dyDescent="0.25">
      <c r="A7" t="s">
        <v>15</v>
      </c>
      <c r="B7">
        <v>131</v>
      </c>
      <c r="C7">
        <v>52400</v>
      </c>
    </row>
    <row r="8" spans="1:3" x14ac:dyDescent="0.25">
      <c r="A8" t="s">
        <v>30</v>
      </c>
      <c r="B8">
        <v>311.2</v>
      </c>
      <c r="C8">
        <v>217840</v>
      </c>
    </row>
    <row r="9" spans="1:3" x14ac:dyDescent="0.25">
      <c r="A9" t="s">
        <v>25</v>
      </c>
      <c r="B9">
        <v>389</v>
      </c>
      <c r="C9">
        <v>389000</v>
      </c>
    </row>
    <row r="10" spans="1:3" x14ac:dyDescent="0.25">
      <c r="A10" t="s">
        <v>21</v>
      </c>
      <c r="B10">
        <v>0.65500000000000003</v>
      </c>
      <c r="C10">
        <v>32.75</v>
      </c>
    </row>
    <row r="11" spans="1:3" x14ac:dyDescent="0.25">
      <c r="A11" t="s">
        <v>12</v>
      </c>
      <c r="B11">
        <v>1544</v>
      </c>
      <c r="C11">
        <v>77200</v>
      </c>
    </row>
    <row r="12" spans="1:3" x14ac:dyDescent="0.25">
      <c r="A12" t="s">
        <v>27</v>
      </c>
      <c r="B12">
        <v>272.3</v>
      </c>
      <c r="C12">
        <v>231455</v>
      </c>
    </row>
    <row r="13" spans="1:3" x14ac:dyDescent="0.25">
      <c r="A13" s="1" t="s">
        <v>64</v>
      </c>
      <c r="B13" s="1">
        <f>SUM(B2:B12)</f>
        <v>2984.61</v>
      </c>
      <c r="C13" s="1">
        <f>SUM(C2:C12)</f>
        <v>1008563.75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workbookViewId="0">
      <selection activeCell="F8" sqref="F8"/>
    </sheetView>
  </sheetViews>
  <sheetFormatPr defaultRowHeight="15" x14ac:dyDescent="0.25"/>
  <cols>
    <col min="1" max="1" width="13.85546875" customWidth="1"/>
    <col min="2" max="2" width="16.28515625" bestFit="1" customWidth="1"/>
    <col min="3" max="5" width="9.28515625" customWidth="1"/>
    <col min="6" max="6" width="38" bestFit="1" customWidth="1"/>
    <col min="7" max="11" width="16.28515625" bestFit="1" customWidth="1"/>
    <col min="12" max="12" width="11.28515625" bestFit="1" customWidth="1"/>
  </cols>
  <sheetData>
    <row r="1" spans="1:6" x14ac:dyDescent="0.25">
      <c r="A1" s="1" t="s">
        <v>61</v>
      </c>
      <c r="B1" s="1" t="s">
        <v>0</v>
      </c>
      <c r="C1" s="1" t="s">
        <v>2</v>
      </c>
      <c r="D1" s="1" t="s">
        <v>4</v>
      </c>
      <c r="E1" s="1" t="s">
        <v>5</v>
      </c>
      <c r="F1" s="1" t="s">
        <v>63</v>
      </c>
    </row>
    <row r="2" spans="1:6" x14ac:dyDescent="0.25">
      <c r="A2" t="s">
        <v>32</v>
      </c>
      <c r="B2">
        <v>0</v>
      </c>
      <c r="C2">
        <v>0</v>
      </c>
      <c r="D2">
        <v>0</v>
      </c>
      <c r="E2">
        <v>1530</v>
      </c>
      <c r="F2">
        <v>1530</v>
      </c>
    </row>
    <row r="3" spans="1:6" x14ac:dyDescent="0.25">
      <c r="A3" t="s">
        <v>20</v>
      </c>
      <c r="B3">
        <v>3275</v>
      </c>
      <c r="C3">
        <v>0</v>
      </c>
      <c r="D3">
        <v>0</v>
      </c>
      <c r="E3">
        <v>0</v>
      </c>
      <c r="F3">
        <v>3275</v>
      </c>
    </row>
    <row r="4" spans="1:6" x14ac:dyDescent="0.25">
      <c r="A4" t="s">
        <v>34</v>
      </c>
      <c r="B4">
        <v>0</v>
      </c>
      <c r="C4">
        <v>0</v>
      </c>
      <c r="D4">
        <v>0</v>
      </c>
      <c r="E4">
        <v>10200</v>
      </c>
      <c r="F4">
        <v>10200</v>
      </c>
    </row>
    <row r="5" spans="1:6" x14ac:dyDescent="0.25">
      <c r="A5" t="s">
        <v>23</v>
      </c>
      <c r="B5">
        <v>131</v>
      </c>
      <c r="C5">
        <v>0</v>
      </c>
      <c r="D5">
        <v>0</v>
      </c>
      <c r="E5">
        <v>0</v>
      </c>
      <c r="F5">
        <v>131</v>
      </c>
    </row>
    <row r="6" spans="1:6" x14ac:dyDescent="0.25">
      <c r="A6" t="s">
        <v>36</v>
      </c>
      <c r="B6">
        <v>0</v>
      </c>
      <c r="C6">
        <v>0</v>
      </c>
      <c r="D6">
        <v>0</v>
      </c>
      <c r="E6">
        <v>25500</v>
      </c>
      <c r="F6">
        <v>25500</v>
      </c>
    </row>
    <row r="7" spans="1:6" x14ac:dyDescent="0.25">
      <c r="A7" t="s">
        <v>15</v>
      </c>
      <c r="B7">
        <v>52400</v>
      </c>
      <c r="C7">
        <v>0</v>
      </c>
      <c r="D7">
        <v>0</v>
      </c>
      <c r="E7">
        <v>0</v>
      </c>
      <c r="F7">
        <v>52400</v>
      </c>
    </row>
    <row r="8" spans="1:6" x14ac:dyDescent="0.25">
      <c r="A8" t="s">
        <v>30</v>
      </c>
      <c r="B8">
        <v>0</v>
      </c>
      <c r="C8">
        <v>110320</v>
      </c>
      <c r="D8">
        <v>107520</v>
      </c>
      <c r="E8">
        <v>0</v>
      </c>
      <c r="F8">
        <v>217840</v>
      </c>
    </row>
    <row r="9" spans="1:6" x14ac:dyDescent="0.25">
      <c r="A9" t="s">
        <v>25</v>
      </c>
      <c r="B9">
        <v>0</v>
      </c>
      <c r="C9">
        <v>197000</v>
      </c>
      <c r="D9">
        <v>192000</v>
      </c>
      <c r="E9">
        <v>0</v>
      </c>
      <c r="F9">
        <v>389000</v>
      </c>
    </row>
    <row r="10" spans="1:6" x14ac:dyDescent="0.25">
      <c r="A10" t="s">
        <v>21</v>
      </c>
      <c r="B10">
        <v>32.75</v>
      </c>
      <c r="C10">
        <v>0</v>
      </c>
      <c r="D10">
        <v>0</v>
      </c>
      <c r="E10">
        <v>0</v>
      </c>
      <c r="F10">
        <v>32.75</v>
      </c>
    </row>
    <row r="11" spans="1:6" x14ac:dyDescent="0.25">
      <c r="A11" t="s">
        <v>12</v>
      </c>
      <c r="B11">
        <v>26200</v>
      </c>
      <c r="C11">
        <v>0</v>
      </c>
      <c r="D11">
        <v>0</v>
      </c>
      <c r="E11">
        <v>51000</v>
      </c>
      <c r="F11">
        <v>77200</v>
      </c>
    </row>
    <row r="12" spans="1:6" x14ac:dyDescent="0.25">
      <c r="A12" t="s">
        <v>27</v>
      </c>
      <c r="B12">
        <v>0</v>
      </c>
      <c r="C12">
        <v>117215</v>
      </c>
      <c r="D12">
        <v>114240</v>
      </c>
      <c r="E12">
        <v>0</v>
      </c>
      <c r="F12">
        <v>231455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"/>
  <sheetViews>
    <sheetView tabSelected="1" workbookViewId="0">
      <selection activeCell="A2" sqref="A2:A6"/>
    </sheetView>
  </sheetViews>
  <sheetFormatPr defaultRowHeight="15" x14ac:dyDescent="0.25"/>
  <cols>
    <col min="2" max="13" width="14.28515625" bestFit="1" customWidth="1"/>
    <col min="14" max="14" width="15.28515625" bestFit="1" customWidth="1"/>
  </cols>
  <sheetData>
    <row r="1" spans="1:14" x14ac:dyDescent="0.25">
      <c r="A1" s="1" t="s">
        <v>10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62</v>
      </c>
    </row>
    <row r="2" spans="1:14" x14ac:dyDescent="0.25">
      <c r="A2" s="1" t="s">
        <v>0</v>
      </c>
      <c r="B2" s="5">
        <v>820387.5</v>
      </c>
      <c r="C2" s="5">
        <v>1230581.25</v>
      </c>
      <c r="D2" s="5">
        <v>2461162.5</v>
      </c>
      <c r="E2" s="5">
        <v>984465</v>
      </c>
      <c r="F2" s="5">
        <v>1148542.5</v>
      </c>
      <c r="G2" s="5">
        <v>4101937.5</v>
      </c>
      <c r="H2" s="5">
        <v>1968930</v>
      </c>
      <c r="I2" s="5">
        <v>1148542.5</v>
      </c>
      <c r="J2" s="5">
        <v>2625240</v>
      </c>
      <c r="K2" s="5">
        <v>1722813.75</v>
      </c>
      <c r="L2" s="5">
        <v>1804852.5</v>
      </c>
      <c r="M2" s="5">
        <v>1476697.5</v>
      </c>
      <c r="N2" s="5">
        <v>21494152.5</v>
      </c>
    </row>
    <row r="3" spans="1:14" x14ac:dyDescent="0.25">
      <c r="A3" s="1" t="s">
        <v>2</v>
      </c>
      <c r="B3" s="5">
        <v>1804852.5</v>
      </c>
      <c r="C3" s="5">
        <v>1804852.5</v>
      </c>
      <c r="D3" s="5">
        <v>1804852.5</v>
      </c>
      <c r="E3" s="5">
        <v>2050968.75</v>
      </c>
      <c r="F3" s="5">
        <v>2050968.75</v>
      </c>
      <c r="G3" s="5">
        <v>2461162.5</v>
      </c>
      <c r="H3" s="5">
        <v>2461162.5</v>
      </c>
      <c r="I3" s="5">
        <v>3445627.5</v>
      </c>
      <c r="J3" s="5">
        <v>3445627.5</v>
      </c>
      <c r="K3" s="5">
        <v>3445627.5</v>
      </c>
      <c r="L3" s="5">
        <v>3445627.5</v>
      </c>
      <c r="M3" s="5">
        <v>4101937.5</v>
      </c>
      <c r="N3" s="5">
        <v>32323267.5</v>
      </c>
    </row>
    <row r="4" spans="1:14" x14ac:dyDescent="0.25">
      <c r="A4" s="1" t="s">
        <v>4</v>
      </c>
      <c r="B4" s="5">
        <v>820387.5</v>
      </c>
      <c r="C4" s="5">
        <v>820387.5</v>
      </c>
      <c r="D4" s="5">
        <v>820387.5</v>
      </c>
      <c r="E4" s="5">
        <v>820387.5</v>
      </c>
      <c r="F4" s="5">
        <v>984465</v>
      </c>
      <c r="G4" s="5">
        <v>1230581.25</v>
      </c>
      <c r="H4" s="5">
        <v>1230581.25</v>
      </c>
      <c r="I4" s="5">
        <v>1804852.5</v>
      </c>
      <c r="J4" s="5">
        <v>1804852.5</v>
      </c>
      <c r="K4" s="5">
        <v>1804852.5</v>
      </c>
      <c r="L4" s="5">
        <v>1804852.5</v>
      </c>
      <c r="M4" s="5">
        <v>1804852.5</v>
      </c>
      <c r="N4" s="5">
        <v>15751440</v>
      </c>
    </row>
    <row r="5" spans="1:14" x14ac:dyDescent="0.25">
      <c r="A5" s="1" t="s">
        <v>5</v>
      </c>
      <c r="B5" s="5">
        <v>1230581.25</v>
      </c>
      <c r="C5" s="5">
        <v>1230581.25</v>
      </c>
      <c r="D5" s="5">
        <v>1230581.25</v>
      </c>
      <c r="E5" s="5">
        <v>1640775</v>
      </c>
      <c r="F5" s="5">
        <v>1640775</v>
      </c>
      <c r="G5" s="5">
        <v>1640775</v>
      </c>
      <c r="H5" s="5">
        <v>1640775</v>
      </c>
      <c r="I5" s="5">
        <v>1640775</v>
      </c>
      <c r="J5" s="5">
        <v>1640775</v>
      </c>
      <c r="K5" s="5">
        <v>1640775</v>
      </c>
      <c r="L5" s="5">
        <v>2050968.75</v>
      </c>
      <c r="M5" s="5">
        <v>3691743.75</v>
      </c>
      <c r="N5" s="5">
        <v>20919881.25</v>
      </c>
    </row>
    <row r="6" spans="1:14" x14ac:dyDescent="0.25">
      <c r="A6" s="1" t="s">
        <v>6</v>
      </c>
      <c r="B6" s="5">
        <v>1640775</v>
      </c>
      <c r="C6" s="5">
        <v>1640775</v>
      </c>
      <c r="D6" s="5">
        <v>1640775</v>
      </c>
      <c r="E6" s="5">
        <v>1640775</v>
      </c>
      <c r="F6" s="5">
        <v>2461162.5</v>
      </c>
      <c r="G6" s="5">
        <v>2461162.5</v>
      </c>
      <c r="H6" s="5">
        <v>2461162.5</v>
      </c>
      <c r="I6" s="5">
        <v>2461162.5</v>
      </c>
      <c r="J6" s="5">
        <v>2461162.5</v>
      </c>
      <c r="K6" s="5">
        <v>2461162.5</v>
      </c>
      <c r="L6" s="5">
        <v>2461162.5</v>
      </c>
      <c r="M6" s="5">
        <v>4512131.25</v>
      </c>
      <c r="N6" s="5">
        <v>28303368.75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d E d t V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0 R 2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d t V J G u i j + c A Q A A o Q g A A B M A H A B G b 3 J t d W x h c y 9 T Z W N 0 a W 9 u M S 5 t I K I Y A C i g F A A A A A A A A A A A A A A A A A A A A A A A A A A A A O 1 V X W v C M B R 9 L / g f Q n x R E M E 5 J z J 8 G H U D B d 2 G j j F E S l q v W k w T y c c 2 E f / 7 W m s H M 0 F Y d T 6 t L 4 V z b u 5 N T s 7 N l R C o k D M 0 T P + 1 2 4 J T c O S C C J i i E f E p 1 F A b U V A F B 8 X f k G s R Q I z c f w Z A q 6 4 W A p h 6 5 W L p c 7 4 s l T f j A Y m g j d O V e L I d u 5 y p O G R S S R M U s b s g b J 4 k X 6 8 A x 5 l 2 o d W R I E z O u I h c T n X E E l K W 0 m q V z Q Y / C T 7 V g f K 6 H V x B K i a R g k + 1 r a A N 7 h M F I i T 0 K J f s y m C f N W E q V G t v B c L T L F T e v k w W y X T k g 9 h u y w U n Z N b 9 G 2 r V c 6 t V P 7 t a x o H f g I g Y 7 D J 1 c 1 1 N F u 3 Q H m E m + A C + C f Z t y + 9 W F r B P 1 p Z C 2 l K o p 6 k l p 5 6 b 4 B B W J v i 4 O + Y B O O D v J t i B 4 C f 4 m 2 t t 5 L 7 W x k W a I K O s P n 9 J r M 1 n 3 p B Q k F 7 I v O X 8 B I c 3 c 0 v R P J 8 U + Z s + E 6 M P R G p h 8 i 6 X 6 v t B y G + Y V m 6 V W n + g 0 r H n L w R 5 4 I a E H H F F K A p i M S T i M y T I B 4 r 2 2 U 7 w T u 2 E Y X L h a W K V L D F H I k c W h W K j o J O G R n H f G q h 0 V c b / n W U R 6 w t Q S w E C L Q A U A A I A C A B 0 R 2 1 U G v U f H 6 Y A A A D 5 A A A A E g A A A A A A A A A A A A A A A A A A A A A A Q 2 9 u Z m l n L 1 B h Y 2 t h Z 2 U u e G 1 s U E s B A i 0 A F A A C A A g A d E d t V A / K 6 a u k A A A A 6 Q A A A B M A A A A A A A A A A A A A A A A A 8 g A A A F t D b 2 5 0 Z W 5 0 X 1 R 5 c G V z X S 5 4 b W x Q S w E C L Q A U A A I A C A B 0 R 2 1 U k a 6 K P 5 w B A A C h C A A A E w A A A A A A A A A A A A A A A A D j A Q A A R m 9 y b X V s Y X M v U 2 V j d G l v b j E u b V B L B Q Y A A A A A A w A D A M I A A A D M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u P g A A A A A A A E w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3 V u d C I g V m F s d W U 9 I m w w I i A v P j x F b n R y e S B U e X B l P S J G a W x s Q 2 9 s d W 1 u V H l w Z X M i I F Z h b H V l P S J z Q m d Z R 0 J R P T 0 i I C 8 + P E V u d H J 5 I F R 5 c G U 9 I k Z p b G x D b 2 x 1 b W 5 O Y W 1 l c y I g V m F s d W U 9 I n N b J n F 1 b 3 Q 7 U H J v Z H V j d F 9 J R C Z x d W 9 0 O y w m c X V v d D t N Y X R l c m l h b F 9 J R C Z x d W 9 0 O y w m c X V v d D t N Y X R l c m l h b F 9 O Y W 1 l J n F 1 b 3 Q 7 L C Z x d W 9 0 O 1 F 1 Y W 5 0 a X R 5 X 3 B l c l 9 1 b m l 0 X 1 B y b 2 R 1 Y 3 Q m c X V v d D t d I i A v P j x F b n R y e S B U e X B l P S J G a W x s R X J y b 3 J D b 2 R l I i B W Y W x 1 Z T 0 i c 1 V u a 2 5 v d 2 4 i I C 8 + P E V u d H J 5 I F R 5 c G U 9 I k Z p b G x M Y X N 0 V X B k Y X R l Z C I g V m F s d W U 9 I m Q y M D I y L T A z L T E z V D E 1 O j E w O j A w L j g 1 M j M 4 M j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B y b 2 R 1 Y 3 R f S U Q s M H 0 m c X V v d D s s J n F 1 b 3 Q 7 U 2 V j d G l v b j E v V G F i b G U x L 0 N o Y W 5 n Z W Q g V H l w Z S 5 7 T W F 0 Z X J p Y W x f S U Q s M X 0 m c X V v d D s s J n F 1 b 3 Q 7 U 2 V j d G l v b j E v V G F i b G U x L 0 N o Y W 5 n Z W Q g V H l w Z S 5 7 T W F 0 Z X J p Y W x f T m F t Z S w y f S Z x d W 9 0 O y w m c X V v d D t T Z W N 0 a W 9 u M S 9 U Y W J s Z T E v Q 2 h h b m d l Z C B U e X B l L n t R d W F u d G l 0 e V 9 w Z X J f d W 5 p d F 9 Q c m 9 k d W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D a G F u Z 2 V k I F R 5 c G U u e 1 B y b 2 R 1 Y 3 R f S U Q s M H 0 m c X V v d D s s J n F 1 b 3 Q 7 U 2 V j d G l v b j E v V G F i b G U x L 0 N o Y W 5 n Z W Q g V H l w Z S 5 7 T W F 0 Z X J p Y W x f S U Q s M X 0 m c X V v d D s s J n F 1 b 3 Q 7 U 2 V j d G l v b j E v V G F i b G U x L 0 N o Y W 5 n Z W Q g V H l w Z S 5 7 T W F 0 Z X J p Y W x f T m F t Z S w y f S Z x d W 9 0 O y w m c X V v d D t T Z W N 0 a W 9 u M S 9 U Y W J s Z T E v Q 2 h h b m d l Z C B U e X B l L n t R d W F u d G l 0 e V 9 w Z X J f d W 5 p d F 9 Q c m 9 k d W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d W 5 0 I i B W Y W x 1 Z T 0 i b D A i I C 8 + P E V u d H J 5 I F R 5 c G U 9 I k Z p b G x D b 2 x 1 b W 5 U e X B l c y I g V m F s d W U 9 I n N C Z 0 1 E Q X d N R E F 3 T U R B d 0 1 E Q X d N P S I g L z 4 8 R W 5 0 c n k g V H l w Z T 0 i R m l s b E N v b H V t b k 5 h b W V z I i B W Y W x 1 Z T 0 i c 1 s m c X V v d D t Q c m 9 k d W N 0 J n F 1 b 3 Q 7 L C Z x d W 9 0 O 1 l l Y X I m c X V v d D s s J n F 1 b 3 Q 7 S m F u J n F 1 b 3 Q 7 L C Z x d W 9 0 O 0 Z l Y i Z x d W 9 0 O y w m c X V v d D t N Y X I m c X V v d D s s J n F 1 b 3 Q 7 Q X B y J n F 1 b 3 Q 7 L C Z x d W 9 0 O 0 1 h e S Z x d W 9 0 O y w m c X V v d D t K d W 4 m c X V v d D s s J n F 1 b 3 Q 7 S n V s J n F 1 b 3 Q 7 L C Z x d W 9 0 O 0 F 1 Z y Z x d W 9 0 O y w m c X V v d D t T Z X A m c X V v d D s s J n F 1 b 3 Q 7 T 2 N 0 J n F 1 b 3 Q 7 L C Z x d W 9 0 O 0 5 v d i Z x d W 9 0 O y w m c X V v d D t E Z W M m c X V v d D t d I i A v P j x F b n R y e S B U e X B l P S J G a W x s R X J y b 3 J D b 2 R l I i B W Y W x 1 Z T 0 i c 1 V u a 2 5 v d 2 4 i I C 8 + P E V u d H J 5 I F R 5 c G U 9 I k Z p b G x M Y X N 0 V X B k Y X R l Z C I g V m F s d W U 9 I m Q y M D I y L T A z L T E z V D E 1 O j E w O j A 0 L j U y M T U 2 M z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L n t Q c m 9 k d W N 0 L D B 9 J n F 1 b 3 Q 7 L C Z x d W 9 0 O 1 N l Y 3 R p b 2 4 x L 1 R h Y m x l M y 9 D a G F u Z 2 V k I F R 5 c G U u e 1 l l Y X I s M X 0 m c X V v d D s s J n F 1 b 3 Q 7 U 2 V j d G l v b j E v V G F i b G U z L 0 N o Y W 5 n Z W Q g V H l w Z S 5 7 S m F u L D J 9 J n F 1 b 3 Q 7 L C Z x d W 9 0 O 1 N l Y 3 R p b 2 4 x L 1 R h Y m x l M y 9 D a G F u Z 2 V k I F R 5 c G U u e 0 Z l Y i w z f S Z x d W 9 0 O y w m c X V v d D t T Z W N 0 a W 9 u M S 9 U Y W J s Z T M v Q 2 h h b m d l Z C B U e X B l L n t N Y X I s N H 0 m c X V v d D s s J n F 1 b 3 Q 7 U 2 V j d G l v b j E v V G F i b G U z L 0 N o Y W 5 n Z W Q g V H l w Z S 5 7 Q X B y L D V 9 J n F 1 b 3 Q 7 L C Z x d W 9 0 O 1 N l Y 3 R p b 2 4 x L 1 R h Y m x l M y 9 D a G F u Z 2 V k I F R 5 c G U u e 0 1 h e S w 2 f S Z x d W 9 0 O y w m c X V v d D t T Z W N 0 a W 9 u M S 9 U Y W J s Z T M v Q 2 h h b m d l Z C B U e X B l L n t K d W 4 s N 3 0 m c X V v d D s s J n F 1 b 3 Q 7 U 2 V j d G l v b j E v V G F i b G U z L 0 N o Y W 5 n Z W Q g V H l w Z S 5 7 S n V s L D h 9 J n F 1 b 3 Q 7 L C Z x d W 9 0 O 1 N l Y 3 R p b 2 4 x L 1 R h Y m x l M y 9 D a G F u Z 2 V k I F R 5 c G U u e 0 F 1 Z y w 5 f S Z x d W 9 0 O y w m c X V v d D t T Z W N 0 a W 9 u M S 9 U Y W J s Z T M v Q 2 h h b m d l Z C B U e X B l L n t T Z X A s M T B 9 J n F 1 b 3 Q 7 L C Z x d W 9 0 O 1 N l Y 3 R p b 2 4 x L 1 R h Y m x l M y 9 D a G F u Z 2 V k I F R 5 c G U u e 0 9 j d C w x M X 0 m c X V v d D s s J n F 1 b 3 Q 7 U 2 V j d G l v b j E v V G F i b G U z L 0 N o Y W 5 n Z W Q g V H l w Z S 5 7 T m 9 2 L D E y f S Z x d W 9 0 O y w m c X V v d D t T Z W N 0 a W 9 u M S 9 U Y W J s Z T M v Q 2 h h b m d l Z C B U e X B l L n t E Z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M v Q 2 h h b m d l Z C B U e X B l L n t Q c m 9 k d W N 0 L D B 9 J n F 1 b 3 Q 7 L C Z x d W 9 0 O 1 N l Y 3 R p b 2 4 x L 1 R h Y m x l M y 9 D a G F u Z 2 V k I F R 5 c G U u e 1 l l Y X I s M X 0 m c X V v d D s s J n F 1 b 3 Q 7 U 2 V j d G l v b j E v V G F i b G U z L 0 N o Y W 5 n Z W Q g V H l w Z S 5 7 S m F u L D J 9 J n F 1 b 3 Q 7 L C Z x d W 9 0 O 1 N l Y 3 R p b 2 4 x L 1 R h Y m x l M y 9 D a G F u Z 2 V k I F R 5 c G U u e 0 Z l Y i w z f S Z x d W 9 0 O y w m c X V v d D t T Z W N 0 a W 9 u M S 9 U Y W J s Z T M v Q 2 h h b m d l Z C B U e X B l L n t N Y X I s N H 0 m c X V v d D s s J n F 1 b 3 Q 7 U 2 V j d G l v b j E v V G F i b G U z L 0 N o Y W 5 n Z W Q g V H l w Z S 5 7 Q X B y L D V 9 J n F 1 b 3 Q 7 L C Z x d W 9 0 O 1 N l Y 3 R p b 2 4 x L 1 R h Y m x l M y 9 D a G F u Z 2 V k I F R 5 c G U u e 0 1 h e S w 2 f S Z x d W 9 0 O y w m c X V v d D t T Z W N 0 a W 9 u M S 9 U Y W J s Z T M v Q 2 h h b m d l Z C B U e X B l L n t K d W 4 s N 3 0 m c X V v d D s s J n F 1 b 3 Q 7 U 2 V j d G l v b j E v V G F i b G U z L 0 N o Y W 5 n Z W Q g V H l w Z S 5 7 S n V s L D h 9 J n F 1 b 3 Q 7 L C Z x d W 9 0 O 1 N l Y 3 R p b 2 4 x L 1 R h Y m x l M y 9 D a G F u Z 2 V k I F R 5 c G U u e 0 F 1 Z y w 5 f S Z x d W 9 0 O y w m c X V v d D t T Z W N 0 a W 9 u M S 9 U Y W J s Z T M v Q 2 h h b m d l Z C B U e X B l L n t T Z X A s M T B 9 J n F 1 b 3 Q 7 L C Z x d W 9 0 O 1 N l Y 3 R p b 2 4 x L 1 R h Y m x l M y 9 D a G F u Z 2 V k I F R 5 c G U u e 0 9 j d C w x M X 0 m c X V v d D s s J n F 1 b 3 Q 7 U 2 V j d G l v b j E v V G F i b G U z L 0 N o Y W 5 n Z W Q g V H l w Z S 5 7 T m 9 2 L D E y f S Z x d W 9 0 O y w m c X V v d D t T Z W N 0 a W 9 u M S 9 U Y W J s Z T M v Q 2 h h b m d l Z C B U e X B l L n t E Z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d W 5 0 I i B W Y W x 1 Z T 0 i b D A i I C 8 + P E V u d H J 5 I F R 5 c G U 9 I k Z p b G x D b 2 x 1 b W 5 U e X B l c y I g V m F s d W U 9 I n N C Z 1 l G I i A v P j x F b n R y e S B U e X B l P S J G a W x s Q 2 9 s d W 1 u T m F t Z X M i I F Z h b H V l P S J z W y Z x d W 9 0 O 1 B y b 2 R 1 Y 3 R f S U Q m c X V v d D s s J n F 1 b 3 Q 7 U H J v Z H V j d F 9 O Y W 1 l J n F 1 b 3 Q 7 L C Z x d W 9 0 O 1 V u a X R f b 2 Z f U 2 F s Z X N f a W 5 f a 2 c m c X V v d D t d I i A v P j x F b n R y e S B U e X B l P S J G a W x s R X J y b 3 J D b 2 R l I i B W Y W x 1 Z T 0 i c 1 V u a 2 5 v d 2 4 i I C 8 + P E V u d H J 5 I F R 5 c G U 9 I k Z p b G x M Y X N 0 V X B k Y X R l Z C I g V m F s d W U 9 I m Q y M D I y L T A z L T E z V D E 1 O j E w O j Q w L j M w M z I 5 O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u e 1 B y b 2 R 1 Y 3 R f S U Q s M H 0 m c X V v d D s s J n F 1 b 3 Q 7 U 2 V j d G l v b j E v V G F i b G U 1 L 0 N o Y W 5 n Z W Q g V H l w Z S 5 7 U H J v Z H V j d F 9 O Y W 1 l L D F 9 J n F 1 b 3 Q 7 L C Z x d W 9 0 O 1 N l Y 3 R p b 2 4 x L 1 R h Y m x l N S 9 D a G F u Z 2 V k I F R 5 c G U u e 1 V u a X R f b 2 Z f U 2 F s Z X N f a W 5 f a 2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L 0 N o Y W 5 n Z W Q g V H l w Z S 5 7 U H J v Z H V j d F 9 J R C w w f S Z x d W 9 0 O y w m c X V v d D t T Z W N 0 a W 9 u M S 9 U Y W J s Z T U v Q 2 h h b m d l Z C B U e X B l L n t Q c m 9 k d W N 0 X 0 5 h b W U s M X 0 m c X V v d D s s J n F 1 b 3 Q 7 U 2 V j d G l v b j E v V G F i b G U 1 L 0 N o Y W 5 n Z W Q g V H l w Z S 5 7 V W 5 p d F 9 v Z l 9 T Y W x l c 1 9 p b l 9 r Z y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S I g L z 4 8 R W 5 0 c n k g V H l w Z T 0 i R m l s b E V y c m 9 y Q 2 9 1 b n Q i I F Z h b H V l P S J s M C I g L z 4 8 R W 5 0 c n k g V H l w Z T 0 i R m l s b E N v b H V t b l R 5 c G V z I i B W Y W x 1 Z T 0 i c 0 J n W U d B d z 0 9 I i A v P j x F b n R y e S B U e X B l P S J G a W x s Q 2 9 s d W 1 u T m F t Z X M i I F Z h b H V l P S J z W y Z x d W 9 0 O 0 1 h d G V y a W F s X 0 l E J n F 1 b 3 Q 7 L C Z x d W 9 0 O 0 1 h d G V y a W F s X 0 5 h b W U m c X V v d D s s J n F 1 b 3 Q 7 V W 5 p d F 9 v Z l 9 N Z W F z d X J l J n F 1 b 3 Q 7 L C Z x d W 9 0 O 0 N v c 3 R f c G V y X 3 V u a X Q m c X V v d D t d I i A v P j x F b n R y e S B U e X B l P S J G a W x s R X J y b 3 J D b 2 R l I i B W Y W x 1 Z T 0 i c 1 V u a 2 5 v d 2 4 i I C 8 + P E V u d H J 5 I F R 5 c G U 9 I k Z p b G x M Y X N 0 V X B k Y X R l Z C I g V m F s d W U 9 I m Q y M D I y L T A z L T E z V D E 1 O j E y O j U z L j A 2 M T I 0 M j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D a G F u Z 2 V k I F R 5 c G U u e 0 1 h d G V y a W F s X 0 l E L D B 9 J n F 1 b 3 Q 7 L C Z x d W 9 0 O 1 N l Y 3 R p b 2 4 x L 1 R h Y m x l N y 9 D a G F u Z 2 V k I F R 5 c G U u e 0 1 h d G V y a W F s X 0 5 h b W U s M X 0 m c X V v d D s s J n F 1 b 3 Q 7 U 2 V j d G l v b j E v V G F i b G U 3 L 0 N o Y W 5 n Z W Q g V H l w Z S 5 7 V W 5 p d F 9 v Z l 9 N Z W F z d X J l L D J 9 J n F 1 b 3 Q 7 L C Z x d W 9 0 O 1 N l Y 3 R p b 2 4 x L 1 R h Y m x l N y 9 D a G F u Z 2 V k I F R 5 c G U u e 0 N v c 3 R f c G V y X 3 V u a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N o Y W 5 n Z W Q g V H l w Z S 5 7 T W F 0 Z X J p Y W x f S U Q s M H 0 m c X V v d D s s J n F 1 b 3 Q 7 U 2 V j d G l v b j E v V G F i b G U 3 L 0 N o Y W 5 n Z W Q g V H l w Z S 5 7 T W F 0 Z X J p Y W x f T m F t Z S w x f S Z x d W 9 0 O y w m c X V v d D t T Z W N 0 a W 9 u M S 9 U Y W J s Z T c v Q 2 h h b m d l Z C B U e X B l L n t V b m l 0 X 2 9 m X 0 1 l Y X N 1 c m U s M n 0 m c X V v d D s s J n F 1 b 3 Q 7 U 2 V j d G l v b j E v V G F i b G U 3 L 0 N o Y W 5 n Z W Q g V H l w Z S 5 7 Q 2 9 z d F 9 w Z X J f d W 5 p d C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S I g L z 4 8 R W 5 0 c n k g V H l w Z T 0 i R m l s b E V y c m 9 y Q 2 9 1 b n Q i I F Z h b H V l P S J s M C I g L z 4 8 R W 5 0 c n k g V H l w Z T 0 i R m l s b E N v b H V t b l R 5 c G V z I i B W Y W x 1 Z T 0 i c 0 J n V U Y i I C 8 + P E V u d H J 5 I F R 5 c G U 9 I k Z p b G x D b 2 x 1 b W 5 O Y W 1 l c y I g V m F s d W U 9 I n N b J n F 1 b 3 Q 7 T W F 0 Z X J p Y W x f T m F t Z S Z x d W 9 0 O y w m c X V v d D t R d W F u d G l 0 a W V z J n F 1 b 3 Q 7 L C Z x d W 9 0 O 1 R v d G F s I G N v c 3 R z I G 9 m I H J h d y B t Y X R l c m l h b C Z x d W 9 0 O 1 0 i I C 8 + P E V u d H J 5 I F R 5 c G U 9 I k Z p b G x F c n J v c k N v Z G U i I F Z h b H V l P S J z V W 5 r b m 9 3 b i I g L z 4 8 R W 5 0 c n k g V H l w Z T 0 i R m l s b E x h c 3 R V c G R h d G V k I i B W Y W x 1 Z T 0 i Z D I w M j I t M D M t M T N U M T U 6 M T c 6 M T E u N D Y 4 O D I 2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5 L 0 N o Y W 5 n Z W Q g V H l w Z S 5 7 T W F 0 Z X J p Y W x f T m F t Z S w w f S Z x d W 9 0 O y w m c X V v d D t T Z W N 0 a W 9 u M S 9 U Y W J s Z T k v Q 2 h h b m d l Z C B U e X B l L n t R d W F u d G l 0 a W V z L D F 9 J n F 1 b 3 Q 7 L C Z x d W 9 0 O 1 N l Y 3 R p b 2 4 x L 1 R h Y m x l O S 9 D a G F u Z 2 V k I F R 5 c G U u e 1 R v d G F s I G N v c 3 R z I G 9 m I H J h d y B t Y X R l c m l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k v Q 2 h h b m d l Z C B U e X B l L n t N Y X R l c m l h b F 9 O Y W 1 l L D B 9 J n F 1 b 3 Q 7 L C Z x d W 9 0 O 1 N l Y 3 R p b 2 4 x L 1 R h Y m x l O S 9 D a G F u Z 2 V k I F R 5 c G U u e 1 F 1 Y W 5 0 a X R p Z X M s M X 0 m c X V v d D s s J n F 1 b 3 Q 7 U 2 V j d G l v b j E v V G F i b G U 5 L 0 N o Y W 5 n Z W Q g V H l w Z S 5 7 V G 9 0 Y W w g Y 2 9 z d H M g b 2 Y g c m F 3 I G 1 h d G V y a W F s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W U Y i I C 8 + P E V u d H J 5 I F R 5 c G U 9 I k Z p b G x D b 2 x 1 b W 5 O Y W 1 l c y I g V m F s d W U 9 I n N b J n F 1 b 3 Q 7 U H J v Z H V j d F 9 J R C Z x d W 9 0 O y w m c X V v d D t N Y X R l c m l h b F 9 O Y W 1 l J n F 1 b 3 Q 7 L C Z x d W 9 0 O 0 N v c 3 Q g b 2 Y g T W F 0 Z X J p Y W w g c G V y I F B y b 2 R 1 Y 3 Q m c X V v d D t d I i A v P j x F b n R y e S B U e X B l P S J G a W x s R X J y b 3 J D b 2 R l I i B W Y W x 1 Z T 0 i c 1 V u a 2 5 v d 2 4 i I C 8 + P E V u d H J 5 I F R 5 c G U 9 I k Z p b G x M Y X N 0 V X B k Y X R l Z C I g V m F s d W U 9 I m Q y M D I y L T A z L T E z V D E 1 O j E 3 O j U w L j E 0 O D I w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v Q 2 h h b m d l Z C B U e X B l L n t Q c m 9 k d W N 0 X 0 l E L D B 9 J n F 1 b 3 Q 7 L C Z x d W 9 0 O 1 N l Y 3 R p b 2 4 x L 1 R h Y m x l M T E v Q 2 h h b m d l Z C B U e X B l L n t N Y X R l c m l h b F 9 O Y W 1 l L D F 9 J n F 1 b 3 Q 7 L C Z x d W 9 0 O 1 N l Y 3 R p b 2 4 x L 1 R h Y m x l M T E v Q 2 h h b m d l Z C B U e X B l L n t D b 3 N 0 I G 9 m I E 1 h d G V y a W F s I H B l c i B Q c m 9 k d W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E v Q 2 h h b m d l Z C B U e X B l L n t Q c m 9 k d W N 0 X 0 l E L D B 9 J n F 1 b 3 Q 7 L C Z x d W 9 0 O 1 N l Y 3 R p b 2 4 x L 1 R h Y m x l M T E v Q 2 h h b m d l Z C B U e X B l L n t N Y X R l c m l h b F 9 O Y W 1 l L D F 9 J n F 1 b 3 Q 7 L C Z x d W 9 0 O 1 N l Y 3 R p b 2 4 x L 1 R h Y m x l M T E v Q 2 h h b m d l Z C B U e X B l L n t D b 3 N 0 I G 9 m I E 1 h d G V y a W F s I H B l c i B Q c m 9 k d W N 0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C Z 1 l H Q X c 9 P S I g L z 4 8 R W 5 0 c n k g V H l w Z T 0 i R m l s b E N v b H V t b k 5 h b W V z I i B W Y W x 1 Z T 0 i c 1 s m c X V v d D t N Y X R l c m l h b F 9 J R C Z x d W 9 0 O y w m c X V v d D t N Y X R l c m l h b F 9 O Y W 1 l J n F 1 b 3 Q 7 L C Z x d W 9 0 O 1 V u a X R f b 2 Z f T W V h c 3 V y Z S Z x d W 9 0 O y w m c X V v d D t D b 3 N 0 X 3 B l c l 9 1 b m l 0 J n F 1 b 3 Q 7 X S I g L z 4 8 R W 5 0 c n k g V H l w Z T 0 i R m l s b E V y c m 9 y Q 2 9 k Z S I g V m F s d W U 9 I n N V b m t u b 3 d u I i A v P j x F b n R y e S B U e X B l P S J G a W x s T G F z d F V w Z G F 0 Z W Q i I F Z h b H V l P S J k M j A y M i 0 w M y 0 x M 1 Q x N T o 1 O T o y O S 4 0 N T I y O D g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g K D I p L 0 N o Y W 5 n Z W Q g V H l w Z S 5 7 T W F 0 Z X J p Y W x f S U Q s M H 0 m c X V v d D s s J n F 1 b 3 Q 7 U 2 V j d G l v b j E v V G F i b G U 3 I C g y K S 9 D a G F u Z 2 V k I F R 5 c G U u e 0 1 h d G V y a W F s X 0 5 h b W U s M X 0 m c X V v d D s s J n F 1 b 3 Q 7 U 2 V j d G l v b j E v V G F i b G U 3 I C g y K S 9 D a G F u Z 2 V k I F R 5 c G U u e 1 V u a X R f b 2 Z f T W V h c 3 V y Z S w y f S Z x d W 9 0 O y w m c X V v d D t T Z W N 0 a W 9 u M S 9 U Y W J s Z T c g K D I p L 0 N o Y W 5 n Z W Q g V H l w Z S 5 7 Q 2 9 z d F 9 w Z X J f d W 5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c g K D I p L 0 N o Y W 5 n Z W Q g V H l w Z S 5 7 T W F 0 Z X J p Y W x f S U Q s M H 0 m c X V v d D s s J n F 1 b 3 Q 7 U 2 V j d G l v b j E v V G F i b G U 3 I C g y K S 9 D a G F u Z 2 V k I F R 5 c G U u e 0 1 h d G V y a W F s X 0 5 h b W U s M X 0 m c X V v d D s s J n F 1 b 3 Q 7 U 2 V j d G l v b j E v V G F i b G U 3 I C g y K S 9 D a G F u Z 2 V k I F R 5 c G U u e 1 V u a X R f b 2 Z f T W V h c 3 V y Z S w y f S Z x d W 9 0 O y w m c X V v d D t T Z W N 0 a W 9 u M S 9 U Y W J s Z T c g K D I p L 0 N o Y W 5 n Z W Q g V H l w Z S 5 7 Q 2 9 z d F 9 w Z X J f d W 5 p d C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Z H p y M q b H S S a L i o S u E k + d c A A A A A A I A A A A A A A N m A A D A A A A A E A A A A D y 9 N n D O 0 n 4 4 d R / M M G s z P / U A A A A A B I A A A K A A A A A Q A A A A / l G k n M Y V E V y 5 l 3 7 z W R W Y 6 F A A A A A I X a 8 J d K c o D u z F 1 2 k 3 + A A h G 2 O i j w 5 0 M d J f e R D k 8 G C q h C h e e y 1 e E b 9 c 4 Q X 8 m E D s v x G u o O L T l 4 d K O w 6 v X b 0 A b j k T D 4 4 U k R R w I + L 4 l p e G p 1 Y s + x Q A A A C Y o K i L D n z 6 w H G X V t 9 K h i Z 7 A s q v A A = = < / D a t a M a s h u p > 
</file>

<file path=customXml/itemProps1.xml><?xml version="1.0" encoding="utf-8"?>
<ds:datastoreItem xmlns:ds="http://schemas.openxmlformats.org/officeDocument/2006/customXml" ds:itemID="{3D9E86E0-B556-475C-88A7-F76807AF3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Budget</vt:lpstr>
      <vt:lpstr>Product</vt:lpstr>
      <vt:lpstr>Raw Materials</vt:lpstr>
      <vt:lpstr>Bill of Materials</vt:lpstr>
      <vt:lpstr>Quantity of Material per prodt</vt:lpstr>
      <vt:lpstr>Quantities&amp;TotalCost</vt:lpstr>
      <vt:lpstr>Analysis cost of Mat per Prods</vt:lpstr>
      <vt:lpstr>Cost of production</vt:lpstr>
    </vt:vector>
  </TitlesOfParts>
  <Company>SmatData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Lolade Iheanacho</dc:creator>
  <cp:lastModifiedBy>MUFTAHU ABDULRAHMAN</cp:lastModifiedBy>
  <dcterms:created xsi:type="dcterms:W3CDTF">2022-01-26T06:28:18Z</dcterms:created>
  <dcterms:modified xsi:type="dcterms:W3CDTF">2022-05-10T16:18:18Z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c82b217a-c18b-4c41-9b0c-6ef669748e5e</vt:lpwstr>
  </property>
</Properties>
</file>